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20ad88c7bb0c98/Dokument/BBK/dokument/"/>
    </mc:Choice>
  </mc:AlternateContent>
  <xr:revisionPtr revIDLastSave="0" documentId="8_{904E6C30-986D-4BD8-A6DC-08492F5F537C}" xr6:coauthVersionLast="40" xr6:coauthVersionMax="40" xr10:uidLastSave="{00000000-0000-0000-0000-000000000000}"/>
  <bookViews>
    <workbookView xWindow="3810" yWindow="3810" windowWidth="16470" windowHeight="14955"/>
  </bookViews>
  <sheets>
    <sheet name="SÖD Bästa klubb 2018 7-12" sheetId="1" r:id="rId1"/>
    <sheet name="Bästa appellklubb.2018" sheetId="2" r:id="rId2"/>
    <sheet name="BBK tävl.result.2018" sheetId="3" r:id="rId3"/>
    <sheet name="SÖD Bästa klubb 2018 1-6" sheetId="4" r:id="rId4"/>
  </sheets>
  <definedNames>
    <definedName name="_Hlt250135336" localSheetId="2">"'bbk tävl.result.2017'!#ref!"</definedName>
    <definedName name="TABLE" localSheetId="0">"'söd bästa klubb 2017 7-12'!#ref!"</definedName>
    <definedName name="_xlnm.Print_Area" localSheetId="2">'BBK tävl.result.2018'!$A$1:$O$115</definedName>
    <definedName name="_xlnm.Print_Area" localSheetId="0">'SÖD Bästa klubb 2018 7-12'!$A$1:$M$131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9" i="4" l="1"/>
  <c r="L52" i="4"/>
  <c r="L44" i="4"/>
  <c r="L43" i="4"/>
  <c r="L40" i="4"/>
  <c r="L39" i="4"/>
  <c r="L37" i="4"/>
  <c r="L34" i="4"/>
  <c r="L33" i="4"/>
  <c r="L32" i="4"/>
  <c r="I32" i="4"/>
  <c r="H32" i="4"/>
  <c r="F32" i="4"/>
  <c r="G33" i="4" s="1"/>
  <c r="L31" i="4"/>
  <c r="L22" i="4"/>
  <c r="L21" i="4"/>
  <c r="L14" i="4"/>
  <c r="L13" i="4"/>
  <c r="L6" i="4"/>
  <c r="L5" i="4"/>
  <c r="L2" i="4"/>
  <c r="K2" i="4"/>
  <c r="K41" i="4" s="1"/>
  <c r="J1" i="4"/>
  <c r="F101" i="1"/>
  <c r="I101" i="1" s="1"/>
  <c r="F99" i="1"/>
  <c r="F95" i="1"/>
  <c r="H89" i="1"/>
  <c r="H84" i="1"/>
  <c r="L74" i="1"/>
  <c r="I65" i="1"/>
  <c r="I70" i="1" s="1"/>
  <c r="H65" i="1"/>
  <c r="H70" i="1" s="1"/>
  <c r="F65" i="1"/>
  <c r="F70" i="1" s="1"/>
  <c r="L39" i="1"/>
  <c r="L31" i="1"/>
  <c r="L30" i="1"/>
  <c r="K28" i="1"/>
  <c r="L28" i="1" s="1"/>
  <c r="L27" i="1"/>
  <c r="L26" i="1"/>
  <c r="L24" i="1"/>
  <c r="L21" i="1"/>
  <c r="L20" i="1"/>
  <c r="L19" i="1"/>
  <c r="L18" i="1"/>
  <c r="L17" i="1"/>
  <c r="L16" i="1"/>
  <c r="L12" i="1"/>
  <c r="L11" i="1"/>
  <c r="L6" i="1"/>
  <c r="L5" i="1"/>
  <c r="K2" i="1"/>
  <c r="L2" i="1" s="1"/>
  <c r="L41" i="4" l="1"/>
  <c r="K51" i="4"/>
  <c r="L51" i="4" s="1"/>
  <c r="K38" i="1"/>
  <c r="L38" i="1" s="1"/>
  <c r="G66" i="1"/>
  <c r="G71" i="1" s="1"/>
</calcChain>
</file>

<file path=xl/sharedStrings.xml><?xml version="1.0" encoding="utf-8"?>
<sst xmlns="http://schemas.openxmlformats.org/spreadsheetml/2006/main" count="646" uniqueCount="327">
  <si>
    <t>Förare</t>
  </si>
  <si>
    <t>Hund</t>
  </si>
  <si>
    <t>Datum</t>
  </si>
  <si>
    <t>Plats</t>
  </si>
  <si>
    <t>Bruks</t>
  </si>
  <si>
    <t>Poäng</t>
  </si>
  <si>
    <t>Lydnad</t>
  </si>
  <si>
    <t>Bonus</t>
  </si>
  <si>
    <t>Err:508</t>
  </si>
  <si>
    <t>Hans Westergren</t>
  </si>
  <si>
    <t>Tonedos my freind Abbot</t>
  </si>
  <si>
    <t>Tranås BK</t>
  </si>
  <si>
    <t>Sph Ekl</t>
  </si>
  <si>
    <t>Blekinge distriktet</t>
  </si>
  <si>
    <t>Rph Ekl</t>
  </si>
  <si>
    <t>Finland NM</t>
  </si>
  <si>
    <t>Katrineholms BK</t>
  </si>
  <si>
    <t>Britt Abrahmsén</t>
  </si>
  <si>
    <t>Lopplådans Rakel rapphöna</t>
  </si>
  <si>
    <t>Sph Lkl</t>
  </si>
  <si>
    <t>Gun Olbers</t>
  </si>
  <si>
    <t>Stenbury Black Chara</t>
  </si>
  <si>
    <t>Enköpings BK</t>
  </si>
  <si>
    <t>Britt-Mari Skog</t>
  </si>
  <si>
    <t>Äventyrs Moki</t>
  </si>
  <si>
    <t>Botkyrka BK</t>
  </si>
  <si>
    <t>Klass 1</t>
  </si>
  <si>
    <t>Anders Eriksson</t>
  </si>
  <si>
    <t>Capandus Eddie Mac Laren</t>
  </si>
  <si>
    <t>Danderyd Täby BK</t>
  </si>
  <si>
    <t>Sökh Ekl</t>
  </si>
  <si>
    <t>Marie Linder</t>
  </si>
  <si>
    <t>Kajsaligans Bobcat</t>
  </si>
  <si>
    <t>Gunnar Andersson</t>
  </si>
  <si>
    <t>Wijmas Dolly Parton</t>
  </si>
  <si>
    <t>Rph Lkl</t>
  </si>
  <si>
    <t>Jenny Mellåker</t>
  </si>
  <si>
    <t>Blodietales Forkmin the toaster</t>
  </si>
  <si>
    <t>Gävle BK</t>
  </si>
  <si>
    <t>Start</t>
  </si>
  <si>
    <t>Ann-Katrin Grahn</t>
  </si>
  <si>
    <t>Ullhedens Yyx</t>
  </si>
  <si>
    <t>Skydh Ekl</t>
  </si>
  <si>
    <t>Borlänge BK</t>
  </si>
  <si>
    <t>Paula Pukk</t>
  </si>
  <si>
    <t>Anxantras The Fifth Dimension</t>
  </si>
  <si>
    <t>Öerbro BK</t>
  </si>
  <si>
    <t>Lotta Björn</t>
  </si>
  <si>
    <t>Rapports Flax</t>
  </si>
  <si>
    <t>Herrljunga BK</t>
  </si>
  <si>
    <t>Skydh Lkl</t>
  </si>
  <si>
    <t>Camilla Schoug</t>
  </si>
  <si>
    <t>Salta Killens felix</t>
  </si>
  <si>
    <t>Maria Ljungmark</t>
  </si>
  <si>
    <t>Ekhöjdens Ö-Man</t>
  </si>
  <si>
    <t>Hammarö BK</t>
  </si>
  <si>
    <t>Patrull ekl</t>
  </si>
  <si>
    <t>Ockelbo BK</t>
  </si>
  <si>
    <t>Säffle BK</t>
  </si>
  <si>
    <t>HVSS Vällinge DM</t>
  </si>
  <si>
    <t>Patrull DM</t>
  </si>
  <si>
    <t>Ronneby SM</t>
  </si>
  <si>
    <t>Patrull SM</t>
  </si>
  <si>
    <t>Botkyrka BK 2018</t>
  </si>
  <si>
    <t>Summa</t>
  </si>
  <si>
    <t>Andra halvåret 1/7 - 31/12</t>
  </si>
  <si>
    <r>
      <t xml:space="preserve">uppfl till Lkl              </t>
    </r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p</t>
    </r>
  </si>
  <si>
    <r>
      <t xml:space="preserve">Start                                      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</t>
    </r>
  </si>
  <si>
    <r>
      <t xml:space="preserve">uppfl till Hkl              </t>
    </r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p</t>
    </r>
  </si>
  <si>
    <r>
      <t xml:space="preserve">Lyd I                                       </t>
    </r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p</t>
    </r>
  </si>
  <si>
    <t>Första halvåret 1/1 - 30/6</t>
  </si>
  <si>
    <r>
      <t xml:space="preserve">uppfl till Ekl              </t>
    </r>
    <r>
      <rPr>
        <b/>
        <sz val="10"/>
        <color theme="1"/>
        <rFont val="Arial"/>
        <family val="2"/>
      </rPr>
      <t>5</t>
    </r>
  </si>
  <si>
    <r>
      <t xml:space="preserve">Lyd II                                      </t>
    </r>
    <r>
      <rPr>
        <b/>
        <sz val="10"/>
        <color theme="1"/>
        <rFont val="Arial"/>
        <family val="2"/>
      </rPr>
      <t>4</t>
    </r>
    <r>
      <rPr>
        <sz val="10"/>
        <color theme="1"/>
        <rFont val="Arial1"/>
      </rPr>
      <t>p</t>
    </r>
  </si>
  <si>
    <t>Ej redovisat</t>
  </si>
  <si>
    <r>
      <t xml:space="preserve">Certp                       </t>
    </r>
    <r>
      <rPr>
        <b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p</t>
    </r>
  </si>
  <si>
    <r>
      <t xml:space="preserve">Lyd III                                     </t>
    </r>
    <r>
      <rPr>
        <b/>
        <sz val="10"/>
        <color theme="1"/>
        <rFont val="Arial"/>
        <family val="2"/>
      </rPr>
      <t>6</t>
    </r>
    <r>
      <rPr>
        <sz val="10"/>
        <color theme="1"/>
        <rFont val="Arial1"/>
      </rPr>
      <t>p</t>
    </r>
  </si>
  <si>
    <t>Hela året 2018</t>
  </si>
  <si>
    <r>
      <t xml:space="preserve">Cert                       </t>
    </r>
    <r>
      <rPr>
        <b/>
        <sz val="10"/>
        <color theme="1"/>
        <rFont val="Arial"/>
        <family val="2"/>
      </rPr>
      <t>10</t>
    </r>
    <r>
      <rPr>
        <sz val="10"/>
        <color theme="1"/>
        <rFont val="Arial1"/>
      </rPr>
      <t>p</t>
    </r>
  </si>
  <si>
    <t>TOTALT</t>
  </si>
  <si>
    <r>
      <t xml:space="preserve">DM Bruks/Lyd 1:a    </t>
    </r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p</t>
    </r>
  </si>
  <si>
    <r>
      <t xml:space="preserve">SM &amp; NM  Bruks/Lyd  1:a   </t>
    </r>
    <r>
      <rPr>
        <b/>
        <sz val="10"/>
        <color theme="1"/>
        <rFont val="Arial"/>
        <family val="2"/>
      </rPr>
      <t>15</t>
    </r>
    <r>
      <rPr>
        <sz val="10"/>
        <color theme="1"/>
        <rFont val="Arial"/>
        <family val="2"/>
      </rPr>
      <t>p</t>
    </r>
  </si>
  <si>
    <r>
      <t xml:space="preserve">DM Bruks/Lyd 2:a    </t>
    </r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p</t>
    </r>
  </si>
  <si>
    <r>
      <t xml:space="preserve">SM &amp; NM  Bruks/Lyd  2:a   </t>
    </r>
    <r>
      <rPr>
        <b/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>p</t>
    </r>
  </si>
  <si>
    <r>
      <t xml:space="preserve">DM Bruks/Lyd 3:a   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1"/>
      </rPr>
      <t>p</t>
    </r>
  </si>
  <si>
    <r>
      <t xml:space="preserve">SM &amp; NM  Bruks/Lyd  3:a   </t>
    </r>
    <r>
      <rPr>
        <b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p</t>
    </r>
  </si>
  <si>
    <r>
      <t xml:space="preserve">SM Ekipge Bruks/Lyd oavsett plac (ej,1,2,3,)                  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</t>
    </r>
  </si>
  <si>
    <r>
      <t xml:space="preserve">NM Ekipge Bruks/Lyd oavsett plac (ej,1,2,3,)                   </t>
    </r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p</t>
    </r>
  </si>
  <si>
    <r>
      <rPr>
        <b/>
        <sz val="10"/>
        <color theme="1"/>
        <rFont val="Arial"/>
        <family val="2"/>
      </rPr>
      <t>Drag</t>
    </r>
    <r>
      <rPr>
        <sz val="10"/>
        <color theme="1"/>
        <rFont val="Arial"/>
        <family val="2"/>
      </rPr>
      <t xml:space="preserve"> se statuter.</t>
    </r>
    <r>
      <rPr>
        <b/>
        <sz val="10"/>
        <color theme="1"/>
        <rFont val="Arial"/>
        <family val="2"/>
      </rPr>
      <t>Drag</t>
    </r>
    <r>
      <rPr>
        <sz val="10"/>
        <color theme="1"/>
        <rFont val="Arial"/>
        <family val="2"/>
      </rPr>
      <t xml:space="preserve"> se statuter.</t>
    </r>
  </si>
  <si>
    <r>
      <rPr>
        <b/>
        <sz val="12"/>
        <color theme="1"/>
        <rFont val="Arial"/>
        <family val="2"/>
      </rPr>
      <t>Starter</t>
    </r>
    <r>
      <rPr>
        <sz val="10"/>
        <color theme="1"/>
        <rFont val="Arial1"/>
      </rPr>
      <t xml:space="preserve"> under året</t>
    </r>
    <r>
      <rPr>
        <b/>
        <sz val="12"/>
        <color theme="1"/>
        <rFont val="Arial"/>
        <family val="2"/>
      </rPr>
      <t>Starter</t>
    </r>
    <r>
      <rPr>
        <sz val="10"/>
        <color theme="1"/>
        <rFont val="Arial1"/>
      </rPr>
      <t xml:space="preserve"> under året</t>
    </r>
  </si>
  <si>
    <t>Statistik antal tävlanden BBK Ekipage/individuella starter</t>
  </si>
  <si>
    <t>Disciplinbonus</t>
  </si>
  <si>
    <t>lägst godkänd/ 1:a pris</t>
  </si>
  <si>
    <t>Lydnads ekipage 13</t>
  </si>
  <si>
    <t>Bruksekipage 21</t>
  </si>
  <si>
    <t>Rally 3</t>
  </si>
  <si>
    <t>Elin Selin</t>
  </si>
  <si>
    <r>
      <t xml:space="preserve">Easy U Bet </t>
    </r>
    <r>
      <rPr>
        <b/>
        <sz val="11"/>
        <color theme="1"/>
        <rFont val="Arial"/>
        <family val="2"/>
      </rPr>
      <t>2</t>
    </r>
  </si>
  <si>
    <t>Jeanette Liljebäck</t>
  </si>
  <si>
    <r>
      <t xml:space="preserve">Spinoys Onska </t>
    </r>
    <r>
      <rPr>
        <b/>
        <sz val="11"/>
        <color theme="1"/>
        <rFont val="Arial"/>
        <family val="2"/>
      </rPr>
      <t>3</t>
    </r>
  </si>
  <si>
    <t>Sph Hkl</t>
  </si>
  <si>
    <t>I</t>
  </si>
  <si>
    <t>Emild Warginger</t>
  </si>
  <si>
    <t>Andros Roffe 2</t>
  </si>
  <si>
    <t>II</t>
  </si>
  <si>
    <r>
      <t xml:space="preserve">Jenny Dahlström Ilicki </t>
    </r>
    <r>
      <rPr>
        <b/>
        <sz val="11"/>
        <color theme="1"/>
        <rFont val="Arial"/>
        <family val="2"/>
      </rPr>
      <t>3</t>
    </r>
  </si>
  <si>
    <r>
      <t xml:space="preserve">Reizors Storm </t>
    </r>
    <r>
      <rPr>
        <b/>
        <sz val="11"/>
        <color theme="1"/>
        <rFont val="Arial"/>
        <family val="2"/>
      </rPr>
      <t>2</t>
    </r>
  </si>
  <si>
    <t>Sökh Lkl</t>
  </si>
  <si>
    <t>III</t>
  </si>
  <si>
    <t>Jenny Hägglund</t>
  </si>
  <si>
    <r>
      <t xml:space="preserve">Jettemor´sXkurk </t>
    </r>
    <r>
      <rPr>
        <b/>
        <sz val="11"/>
        <color theme="1"/>
        <rFont val="Arial"/>
        <family val="2"/>
      </rPr>
      <t>1</t>
    </r>
  </si>
  <si>
    <t>Sökh Hkl</t>
  </si>
  <si>
    <t>Lydn</t>
  </si>
  <si>
    <t>Anders Zetterström</t>
  </si>
  <si>
    <r>
      <t xml:space="preserve">Tyringens Chinook </t>
    </r>
    <r>
      <rPr>
        <b/>
        <sz val="11"/>
        <color theme="1"/>
        <rFont val="Arial"/>
        <family val="2"/>
      </rPr>
      <t>1</t>
    </r>
  </si>
  <si>
    <t>Rally N.</t>
  </si>
  <si>
    <r>
      <t xml:space="preserve">Åsa Hemberg </t>
    </r>
    <r>
      <rPr>
        <b/>
        <sz val="11"/>
        <color theme="1"/>
        <rFont val="Arial"/>
        <family val="2"/>
      </rPr>
      <t>2</t>
    </r>
  </si>
  <si>
    <t>LundensBellagotto Shining Red Sun</t>
  </si>
  <si>
    <t>Rally F.</t>
  </si>
  <si>
    <r>
      <t xml:space="preserve">Pia Snibb </t>
    </r>
    <r>
      <rPr>
        <b/>
        <sz val="11"/>
        <color theme="1"/>
        <rFont val="Arial"/>
        <family val="2"/>
      </rPr>
      <t>1</t>
    </r>
  </si>
  <si>
    <t>Wildphoebes Firefly</t>
  </si>
  <si>
    <t>Rph Hkl</t>
  </si>
  <si>
    <t>Rally A.</t>
  </si>
  <si>
    <r>
      <t xml:space="preserve">Annika Boussard </t>
    </r>
    <r>
      <rPr>
        <b/>
        <sz val="11"/>
        <color theme="1"/>
        <rFont val="Arial"/>
        <family val="2"/>
      </rPr>
      <t>1</t>
    </r>
  </si>
  <si>
    <t>Stenbury Black Lasdy of Shalot</t>
  </si>
  <si>
    <t>Rally M.</t>
  </si>
  <si>
    <t>Lennart Larsson</t>
  </si>
  <si>
    <r>
      <t xml:space="preserve">Trends Hjalle </t>
    </r>
    <r>
      <rPr>
        <b/>
        <sz val="11"/>
        <color theme="1"/>
        <rFont val="Arial"/>
        <family val="2"/>
      </rPr>
      <t>1+2</t>
    </r>
  </si>
  <si>
    <t>sök+skydd</t>
  </si>
  <si>
    <t>Skh Lkl</t>
  </si>
  <si>
    <t>Starter R</t>
  </si>
  <si>
    <t>Anna Plensners</t>
  </si>
  <si>
    <r>
      <t xml:space="preserve">Tonedos Unbeatable Uniq </t>
    </r>
    <r>
      <rPr>
        <b/>
        <sz val="11"/>
        <color theme="1"/>
        <rFont val="Arial"/>
        <family val="2"/>
      </rPr>
      <t>2</t>
    </r>
  </si>
  <si>
    <t>Skh Hkl</t>
  </si>
  <si>
    <t>Tot.L+R</t>
  </si>
  <si>
    <r>
      <t xml:space="preserve">Emelie Bengtsson </t>
    </r>
    <r>
      <rPr>
        <b/>
        <sz val="11"/>
        <color theme="1"/>
        <rFont val="Arial"/>
        <family val="2"/>
      </rPr>
      <t>1</t>
    </r>
  </si>
  <si>
    <t>Lord Nelsons Adeline</t>
  </si>
  <si>
    <t>Skh Ekl</t>
  </si>
  <si>
    <r>
      <t xml:space="preserve">Sandra Green </t>
    </r>
    <r>
      <rPr>
        <b/>
        <sz val="11"/>
        <color theme="1"/>
        <rFont val="Arial"/>
        <family val="2"/>
      </rPr>
      <t>1</t>
    </r>
  </si>
  <si>
    <t>Keengreens Tee</t>
  </si>
  <si>
    <t>Patrull lkl</t>
  </si>
  <si>
    <r>
      <t xml:space="preserve">Tonedos My freind Abbot </t>
    </r>
    <r>
      <rPr>
        <b/>
        <sz val="11"/>
        <color theme="1"/>
        <rFont val="Arial"/>
        <family val="2"/>
      </rPr>
      <t>5+4</t>
    </r>
  </si>
  <si>
    <t>spår+rapp</t>
  </si>
  <si>
    <t>Patrull hkl</t>
  </si>
  <si>
    <t>Katrine Tell</t>
  </si>
  <si>
    <r>
      <t xml:space="preserve">Atilas Clea </t>
    </r>
    <r>
      <rPr>
        <b/>
        <sz val="11"/>
        <color theme="1"/>
        <rFont val="Arial"/>
        <family val="2"/>
      </rPr>
      <t>1</t>
    </r>
  </si>
  <si>
    <t>Peg</t>
  </si>
  <si>
    <t>Benny Hellis</t>
  </si>
  <si>
    <r>
      <t xml:space="preserve">Rulle Rörtång </t>
    </r>
    <r>
      <rPr>
        <b/>
        <sz val="11"/>
        <color theme="1"/>
        <rFont val="Arial"/>
        <family val="2"/>
      </rPr>
      <t>9</t>
    </r>
  </si>
  <si>
    <t>Sph Akl</t>
  </si>
  <si>
    <r>
      <t xml:space="preserve">Marie Linder </t>
    </r>
    <r>
      <rPr>
        <b/>
        <sz val="11"/>
        <color theme="1"/>
        <rFont val="Arial"/>
        <family val="2"/>
      </rPr>
      <t>3</t>
    </r>
  </si>
  <si>
    <t>Sökh Akl</t>
  </si>
  <si>
    <t xml:space="preserve"> </t>
  </si>
  <si>
    <r>
      <t xml:space="preserve">Maria Glamsare </t>
    </r>
    <r>
      <rPr>
        <b/>
        <sz val="11"/>
        <color theme="1"/>
        <rFont val="Arial"/>
        <family val="2"/>
      </rPr>
      <t>1</t>
    </r>
  </si>
  <si>
    <t>Borderbys Qing of Hearts</t>
  </si>
  <si>
    <t>Rph Akl</t>
  </si>
  <si>
    <r>
      <t xml:space="preserve">Andros Qbik </t>
    </r>
    <r>
      <rPr>
        <b/>
        <sz val="11"/>
        <color theme="1"/>
        <rFont val="Arial"/>
        <family val="2"/>
      </rPr>
      <t>1</t>
    </r>
  </si>
  <si>
    <t>Appell</t>
  </si>
  <si>
    <r>
      <t xml:space="preserve">Erika Nilsson </t>
    </r>
    <r>
      <rPr>
        <b/>
        <sz val="11"/>
        <color theme="1"/>
        <rFont val="Arial"/>
        <family val="2"/>
      </rPr>
      <t>3</t>
    </r>
  </si>
  <si>
    <t>Labvision´s Bojan</t>
  </si>
  <si>
    <r>
      <t xml:space="preserve">Totalt           </t>
    </r>
    <r>
      <rPr>
        <b/>
        <sz val="10"/>
        <color rgb="FFFF6600"/>
        <rFont val="Arial"/>
        <family val="2"/>
      </rPr>
      <t xml:space="preserve"> </t>
    </r>
  </si>
  <si>
    <t>BRUKS</t>
  </si>
  <si>
    <t>Rally</t>
  </si>
  <si>
    <t>BLR</t>
  </si>
  <si>
    <r>
      <rPr>
        <sz val="11"/>
        <color theme="1"/>
        <rFont val="Arial"/>
        <family val="2"/>
      </rPr>
      <t>Lopplådans Rakel rapphöna</t>
    </r>
    <r>
      <rPr>
        <b/>
        <sz val="10"/>
        <color theme="1"/>
        <rFont val="Arial"/>
        <family val="2"/>
      </rPr>
      <t xml:space="preserve"> 2</t>
    </r>
  </si>
  <si>
    <r>
      <t xml:space="preserve">Stenbury Black Chara </t>
    </r>
    <r>
      <rPr>
        <b/>
        <sz val="11"/>
        <color theme="1"/>
        <rFont val="Arial"/>
        <family val="2"/>
      </rPr>
      <t>2</t>
    </r>
  </si>
  <si>
    <r>
      <t xml:space="preserve">Britt-Mari Skog </t>
    </r>
    <r>
      <rPr>
        <b/>
        <sz val="11"/>
        <color theme="1"/>
        <rFont val="Arial"/>
        <family val="2"/>
      </rPr>
      <t>1</t>
    </r>
  </si>
  <si>
    <r>
      <t xml:space="preserve">Capandus Eddie Mac Laren </t>
    </r>
    <r>
      <rPr>
        <b/>
        <sz val="11"/>
        <color theme="1"/>
        <rFont val="Arial"/>
        <family val="2"/>
      </rPr>
      <t>3</t>
    </r>
  </si>
  <si>
    <r>
      <t xml:space="preserve">Wijmas Dolly Parton </t>
    </r>
    <r>
      <rPr>
        <b/>
        <sz val="11"/>
        <color theme="1"/>
        <rFont val="Arial"/>
        <family val="2"/>
      </rPr>
      <t>1</t>
    </r>
  </si>
  <si>
    <r>
      <t xml:space="preserve">Jenny Mellåker </t>
    </r>
    <r>
      <rPr>
        <b/>
        <sz val="11"/>
        <color theme="1"/>
        <rFont val="Arial"/>
        <family val="2"/>
      </rPr>
      <t>1</t>
    </r>
  </si>
  <si>
    <r>
      <t xml:space="preserve">Ullhedens Yyx </t>
    </r>
    <r>
      <rPr>
        <b/>
        <sz val="11"/>
        <color theme="1"/>
        <rFont val="Arial"/>
        <family val="2"/>
      </rPr>
      <t>1+4</t>
    </r>
  </si>
  <si>
    <r>
      <t xml:space="preserve">Paula Pukk </t>
    </r>
    <r>
      <rPr>
        <b/>
        <sz val="11"/>
        <color theme="1"/>
        <rFont val="Arial"/>
        <family val="2"/>
      </rPr>
      <t>1</t>
    </r>
  </si>
  <si>
    <r>
      <t xml:space="preserve">Rapports Flax </t>
    </r>
    <r>
      <rPr>
        <b/>
        <sz val="11"/>
        <color theme="1"/>
        <rFont val="Arial"/>
        <family val="2"/>
      </rPr>
      <t>1+3</t>
    </r>
  </si>
  <si>
    <r>
      <t xml:space="preserve">Salta Killens Felix </t>
    </r>
    <r>
      <rPr>
        <b/>
        <sz val="11"/>
        <color theme="1"/>
        <rFont val="Arial"/>
        <family val="2"/>
      </rPr>
      <t>2</t>
    </r>
  </si>
  <si>
    <r>
      <t xml:space="preserve">Ekhöjdens Ö-Man </t>
    </r>
    <r>
      <rPr>
        <b/>
        <sz val="11"/>
        <color theme="1"/>
        <rFont val="Arial"/>
        <family val="2"/>
      </rPr>
      <t>5</t>
    </r>
  </si>
  <si>
    <t>Pernilla Rask</t>
  </si>
  <si>
    <t>Vassruggens Bjarka Bokruna</t>
  </si>
  <si>
    <t>Christer Ytterdahl</t>
  </si>
  <si>
    <r>
      <t xml:space="preserve">Tullabackens Klara Croft </t>
    </r>
    <r>
      <rPr>
        <b/>
        <sz val="11"/>
        <color theme="1"/>
        <rFont val="Arial"/>
        <family val="2"/>
      </rPr>
      <t>1</t>
    </r>
  </si>
  <si>
    <t>Ekipage</t>
  </si>
  <si>
    <t>Merit</t>
  </si>
  <si>
    <t>Easy U Bet</t>
  </si>
  <si>
    <t>Roslagen BK</t>
  </si>
  <si>
    <t>godk</t>
  </si>
  <si>
    <t>Spinoys Onska</t>
  </si>
  <si>
    <t>Östhammars BK</t>
  </si>
  <si>
    <t>uppfl</t>
  </si>
  <si>
    <t>Andros Roffe</t>
  </si>
  <si>
    <t>Flens BK</t>
  </si>
  <si>
    <t>Riezors Storm</t>
  </si>
  <si>
    <t>Jenny Dahlström Ilicki</t>
  </si>
  <si>
    <t>Sthlm södra BK</t>
  </si>
  <si>
    <t>213,50 p</t>
  </si>
  <si>
    <t>Jettemor´s Xkurk</t>
  </si>
  <si>
    <t>Tyringens Chinook</t>
  </si>
  <si>
    <t>Roslagens BK</t>
  </si>
  <si>
    <t>Endast godkända eller uppflyttade ekipage redovisas</t>
  </si>
  <si>
    <t>Antal  BBK exipage 2018</t>
  </si>
  <si>
    <t>6 st.</t>
  </si>
  <si>
    <t>Datum 2019-01-01</t>
  </si>
  <si>
    <t xml:space="preserve">Uppnådda tävlingsresultat för BBK ekipage under 2018 t.o.m. 20181021                                         </t>
  </si>
  <si>
    <t xml:space="preserve">Startklass. 200/160     </t>
  </si>
  <si>
    <t>1apris</t>
  </si>
  <si>
    <t>Antal</t>
  </si>
  <si>
    <t>Pia Snibb / Wildphoebes Firefly</t>
  </si>
  <si>
    <t>Åsa Hemberg / RLDN RLD F RLD A SE VCH Lundens Bellagotto Shining Red Sun</t>
  </si>
  <si>
    <t>LD Startklass</t>
  </si>
  <si>
    <t>Annika Boussard / Stenbury Black Lady of Shalott</t>
  </si>
  <si>
    <t>Emelie Bengtsson / Lord Nelsons Adeline</t>
  </si>
  <si>
    <t>Sandra Green / Peg</t>
  </si>
  <si>
    <r>
      <t xml:space="preserve">Jenny Dahlström Ilicki / </t>
    </r>
    <r>
      <rPr>
        <sz val="10"/>
        <color theme="1"/>
        <rFont val="Arial"/>
        <family val="2"/>
      </rPr>
      <t>Riezors Storm</t>
    </r>
  </si>
  <si>
    <r>
      <t>Erika Nilsson /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Labvision's Bojan</t>
    </r>
  </si>
  <si>
    <r>
      <t>Jenny Mellåker /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Blondietales Fork in the toaster</t>
    </r>
  </si>
  <si>
    <t>Marie Linder / Kajsaligansb Bobcat</t>
  </si>
  <si>
    <r>
      <t xml:space="preserve">Maria Glamsare / </t>
    </r>
    <r>
      <rPr>
        <sz val="10"/>
        <color theme="1"/>
        <rFont val="Arial"/>
        <family val="2"/>
      </rPr>
      <t>Borderbys Qing of Hearts</t>
    </r>
  </si>
  <si>
    <t>Paula Pukk / Anzantras The Fifth Dimension</t>
  </si>
  <si>
    <t>Lydnadsklass 1.320/256</t>
  </si>
  <si>
    <t>Lydnadsklass 2. 320/256</t>
  </si>
  <si>
    <t>Sandra Green / Keengreens Tee</t>
  </si>
  <si>
    <t>Britt-Mari Skog / Äventyrs Moki</t>
  </si>
  <si>
    <t>Lydnadsklass 3. 320/256</t>
  </si>
  <si>
    <r>
      <t xml:space="preserve">Rally Nybörjarklass      </t>
    </r>
    <r>
      <rPr>
        <b/>
        <sz val="12"/>
        <color theme="1"/>
        <rFont val="Arial"/>
        <family val="2"/>
      </rPr>
      <t>(alla klasser minst 70 poäng)</t>
    </r>
  </si>
  <si>
    <t xml:space="preserve">Rally Forsättningsklass       </t>
  </si>
  <si>
    <t>Pernilla Rask / Vassruggens Bjarka Bokruna</t>
  </si>
  <si>
    <t>RLD</t>
  </si>
  <si>
    <t xml:space="preserve">Rally Avancerad klass       </t>
  </si>
  <si>
    <t>Emelie Bengtsson / Lord Nelsons Adeline                                                                                                  RLD</t>
  </si>
  <si>
    <t xml:space="preserve">Rally Mästarklass       </t>
  </si>
  <si>
    <t>Åsa Hemberg / Lundens Bellagotto Shining Red Sun</t>
  </si>
  <si>
    <t>APPELLKLASS</t>
  </si>
  <si>
    <t>Spårhundar</t>
  </si>
  <si>
    <r>
      <t>Elin Selin,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Easy U Bet</t>
    </r>
  </si>
  <si>
    <r>
      <t xml:space="preserve">Emild Warginger / </t>
    </r>
    <r>
      <rPr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>ndros Roffe</t>
    </r>
  </si>
  <si>
    <t>uppf</t>
  </si>
  <si>
    <t>Jenny Hägglund / Jettemor´s Xkurk</t>
  </si>
  <si>
    <t>Sökhundar</t>
  </si>
  <si>
    <r>
      <rPr>
        <sz val="11"/>
        <color theme="1"/>
        <rFont val="Arial"/>
        <family val="2"/>
      </rPr>
      <t xml:space="preserve">Jeanette Liljebäck / </t>
    </r>
    <r>
      <rPr>
        <sz val="10"/>
        <color theme="1"/>
        <rFont val="Arial"/>
        <family val="2"/>
      </rPr>
      <t>Spinoys Onska</t>
    </r>
  </si>
  <si>
    <t>Jenny Dahlström Ilicki / Riezors Storm</t>
  </si>
  <si>
    <t>Anders Zetterström / Tyringens Chinook</t>
  </si>
  <si>
    <t>Rapporthundar</t>
  </si>
  <si>
    <r>
      <t xml:space="preserve">Spår-lägre klass </t>
    </r>
    <r>
      <rPr>
        <b/>
        <sz val="12"/>
        <color theme="1"/>
        <rFont val="Arial"/>
        <family val="2"/>
      </rPr>
      <t>(alla bruksklasser minst godkänd)</t>
    </r>
  </si>
  <si>
    <t>Anders Eriksson / Andros Qbik</t>
  </si>
  <si>
    <t>Britt Abrahmsén / Lopplådans Rakel Rapphöna</t>
  </si>
  <si>
    <t>Elin Selin / Easy U Bet</t>
  </si>
  <si>
    <t>Christer Ytterdahl / Qiwrons Deauville</t>
  </si>
  <si>
    <t>Spår-högre klass</t>
  </si>
  <si>
    <t>Katrine Tell / Atilas Clea</t>
  </si>
  <si>
    <t>Annika Ytterdahl / Tullarbackens Klara Croft</t>
  </si>
  <si>
    <t>Spår-elitklass</t>
  </si>
  <si>
    <t>Hans Vestergren / Tonedos my freind Abbot</t>
  </si>
  <si>
    <t>CERT</t>
  </si>
  <si>
    <t>certp</t>
  </si>
  <si>
    <t>Benny Hellis / Rulle Rörtång</t>
  </si>
  <si>
    <t>Sök-lägre klass</t>
  </si>
  <si>
    <t>Lennart Larsson / Trends Hjalle</t>
  </si>
  <si>
    <r>
      <t xml:space="preserve">Jeanette Liljebäck / </t>
    </r>
    <r>
      <rPr>
        <sz val="10"/>
        <color rgb="FF000000"/>
        <rFont val="Arial"/>
        <family val="2"/>
      </rPr>
      <t>Spinoys Onska</t>
    </r>
  </si>
  <si>
    <t>Lotta Björn / Rapports Flax</t>
  </si>
  <si>
    <r>
      <rPr>
        <sz val="11"/>
        <color theme="1"/>
        <rFont val="Arial1"/>
      </rPr>
      <t xml:space="preserve">Jenny Dahlström Ilicki / </t>
    </r>
    <r>
      <rPr>
        <sz val="10"/>
        <color theme="1"/>
        <rFont val="Arial"/>
        <family val="2"/>
      </rPr>
      <t>Riezors Storm</t>
    </r>
  </si>
  <si>
    <t>Sök-högre klass</t>
  </si>
  <si>
    <t>Anna Plensners / Tonedos Unbeatable Uniq</t>
  </si>
  <si>
    <t>Sök-elitklass</t>
  </si>
  <si>
    <t>Anders Eriksson / capandus eddie mac laren</t>
  </si>
  <si>
    <t>Ann-Katrin Grahn / Ullhedens Yyx</t>
  </si>
  <si>
    <t>Certp</t>
  </si>
  <si>
    <t>Rapport-lägre klass</t>
  </si>
  <si>
    <t>Gunnar Andersson / Wijmas Dolly Parton</t>
  </si>
  <si>
    <t>Rapport-högre klass</t>
  </si>
  <si>
    <t>Rapport-elitklass</t>
  </si>
  <si>
    <t>SM</t>
  </si>
  <si>
    <t>CERT/NM</t>
  </si>
  <si>
    <t>Gun Olbers Andersson / Stenbury Black Chara</t>
  </si>
  <si>
    <t>Skydd-lägre klass</t>
  </si>
  <si>
    <t>Camilla Schoug / Salta Killens Felix</t>
  </si>
  <si>
    <t>Skydd-högre klass</t>
  </si>
  <si>
    <t>Skydd-elitklass</t>
  </si>
  <si>
    <t>Patrull-lägre klass</t>
  </si>
  <si>
    <t>Patrull-högre klass</t>
  </si>
  <si>
    <t>Patrull-elitklass</t>
  </si>
  <si>
    <t>Maria Ljungmark / Ekhöjdens Ö-Man</t>
  </si>
  <si>
    <t>Uppdaterad den 2019-01-03</t>
  </si>
  <si>
    <t>BA</t>
  </si>
  <si>
    <t>Åsa Hemberg</t>
  </si>
  <si>
    <t>Lundens Bellagotto Shining Red Sun</t>
  </si>
  <si>
    <t>Pia Snibb</t>
  </si>
  <si>
    <t>Södertälje BK</t>
  </si>
  <si>
    <t>Nacka BK</t>
  </si>
  <si>
    <t>Annika Boussard</t>
  </si>
  <si>
    <t>Stenbury Black Lady of Shalot</t>
  </si>
  <si>
    <t>Norsborgs LK</t>
  </si>
  <si>
    <t>Trends Hjalle</t>
  </si>
  <si>
    <t>Karlshamns BK</t>
  </si>
  <si>
    <t>Tonedos Unbeatable Uniq</t>
  </si>
  <si>
    <t>Emelie Bengtsson</t>
  </si>
  <si>
    <t>Kungsörs BK</t>
  </si>
  <si>
    <t>Sandra Green</t>
  </si>
  <si>
    <t>Nynäshamns BK</t>
  </si>
  <si>
    <t>Klass 2</t>
  </si>
  <si>
    <t>Hans Vestergren</t>
  </si>
  <si>
    <t>Sph Elit</t>
  </si>
  <si>
    <t>DanderydTäbby BK</t>
  </si>
  <si>
    <t>Atilas Clea</t>
  </si>
  <si>
    <t>Solna Sunbybergs BK</t>
  </si>
  <si>
    <t>Haninge BK</t>
  </si>
  <si>
    <t>Väsby BK</t>
  </si>
  <si>
    <t>Hölö-Mörkö BK</t>
  </si>
  <si>
    <t>Danderyd – Täby BK</t>
  </si>
  <si>
    <t>Rulle Rörtång</t>
  </si>
  <si>
    <t>Strängnäs BK</t>
  </si>
  <si>
    <t>Flen BK</t>
  </si>
  <si>
    <t>Tonedo´s Unbeatable Unik</t>
  </si>
  <si>
    <t>Nyköpings BK</t>
  </si>
  <si>
    <t>Bpotkyrka BK</t>
  </si>
  <si>
    <t>Maria Glamsare</t>
  </si>
  <si>
    <t>Andros Qbik</t>
  </si>
  <si>
    <t>SSBK</t>
  </si>
  <si>
    <t>Hanninge BK</t>
  </si>
  <si>
    <t>Erika Nilsson</t>
  </si>
  <si>
    <t>Labvision's Bojan</t>
  </si>
  <si>
    <t>Lindesberg BK</t>
  </si>
  <si>
    <t>Rph Elit</t>
  </si>
  <si>
    <t>BotKyrka BK 2018</t>
  </si>
  <si>
    <r>
      <t xml:space="preserve">uppfl till Ekl              </t>
    </r>
    <r>
      <rPr>
        <b/>
        <sz val="10"/>
        <color theme="1"/>
        <rFont val="Arial"/>
        <family val="2"/>
      </rPr>
      <t>5</t>
    </r>
    <r>
      <rPr>
        <sz val="10"/>
        <color theme="1"/>
        <rFont val="Arial1"/>
      </rPr>
      <t>p</t>
    </r>
  </si>
  <si>
    <t>EJ Redovisat</t>
  </si>
  <si>
    <t>EJ REDOVISAT Behövdes inte</t>
  </si>
  <si>
    <t xml:space="preserve"> enl Maria Gabrielsson</t>
  </si>
  <si>
    <t>DM Bruks/Lyd 3:a    2p</t>
  </si>
  <si>
    <r>
      <t xml:space="preserve">SM Ekipge Bruks/Lyd oavsett plac (ej,1,2,3,)            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p</t>
    </r>
  </si>
  <si>
    <r>
      <t xml:space="preserve">NM Ekipge Bruks/Lyd oavsett plac (ej,1,2,3,)             </t>
    </r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</si>
</sst>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&quot; p&quot;"/>
    <numFmt numFmtId="165" formatCode="[$-41D]General"/>
    <numFmt numFmtId="166" formatCode="[$-41D]0.00"/>
    <numFmt numFmtId="167" formatCode="[$-41D]dd\-mmm"/>
    <numFmt numFmtId="168" formatCode="0.0000"/>
    <numFmt numFmtId="169" formatCode="[$-41D]yy\-m\-d"/>
    <numFmt numFmtId="170" formatCode="0.000&quot; p&quot;"/>
    <numFmt numFmtId="171" formatCode="#,##0.00&quot; &quot;[$kr-41D];[Red]&quot;-&quot;#,##0.00&quot; &quot;[$kr-41D]"/>
  </numFmts>
  <fonts count="21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1"/>
    </font>
    <font>
      <b/>
      <sz val="10"/>
      <color rgb="FFFF6600"/>
      <name val="Arial"/>
      <family val="2"/>
    </font>
    <font>
      <sz val="11"/>
      <color theme="1"/>
      <name val="Arial1"/>
    </font>
    <font>
      <sz val="11"/>
      <color rgb="FF00000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9999"/>
        <bgColor rgb="FFFF9999"/>
      </patternFill>
    </fill>
    <fill>
      <patternFill patternType="solid">
        <fgColor rgb="FF92D050"/>
        <bgColor rgb="FF92D050"/>
      </patternFill>
    </fill>
    <fill>
      <patternFill patternType="solid">
        <fgColor rgb="FF66CCFF"/>
        <bgColor rgb="FF66CCFF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B0F0"/>
        <bgColor rgb="FF00B0F0"/>
      </patternFill>
    </fill>
    <fill>
      <patternFill patternType="solid">
        <fgColor rgb="FFDDD9C3"/>
        <bgColor rgb="FFDDD9C3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FCD5B5"/>
        <bgColor rgb="FFFCD5B5"/>
      </patternFill>
    </fill>
    <fill>
      <patternFill patternType="solid">
        <fgColor rgb="FFD9D9D9"/>
        <bgColor rgb="FFD9D9D9"/>
      </patternFill>
    </fill>
    <fill>
      <patternFill patternType="solid">
        <fgColor rgb="FFFDEADA"/>
        <bgColor rgb="FFFDEADA"/>
      </patternFill>
    </fill>
    <fill>
      <patternFill patternType="solid">
        <fgColor rgb="FF8EB4E3"/>
        <bgColor rgb="FF8EB4E3"/>
      </patternFill>
    </fill>
    <fill>
      <patternFill patternType="solid">
        <fgColor rgb="FFC4BD97"/>
        <bgColor rgb="FFC4BD97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1" fontId="3" fillId="0" borderId="0"/>
  </cellStyleXfs>
  <cellXfs count="385">
    <xf numFmtId="0" fontId="0" fillId="0" borderId="0" xfId="0"/>
    <xf numFmtId="165" fontId="4" fillId="0" borderId="1" xfId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165" fontId="4" fillId="0" borderId="2" xfId="1" applyFont="1" applyFill="1" applyBorder="1" applyAlignment="1">
      <alignment vertical="center"/>
    </xf>
    <xf numFmtId="165" fontId="4" fillId="2" borderId="2" xfId="1" applyFont="1" applyFill="1" applyBorder="1" applyAlignment="1">
      <alignment horizontal="center" vertical="center"/>
    </xf>
    <xf numFmtId="165" fontId="4" fillId="2" borderId="3" xfId="1" applyFont="1" applyFill="1" applyBorder="1" applyAlignment="1">
      <alignment horizontal="center" vertical="center"/>
    </xf>
    <xf numFmtId="165" fontId="4" fillId="3" borderId="4" xfId="1" applyFont="1" applyFill="1" applyBorder="1" applyAlignment="1">
      <alignment horizontal="center" vertical="center"/>
    </xf>
    <xf numFmtId="165" fontId="4" fillId="3" borderId="3" xfId="1" applyFont="1" applyFill="1" applyBorder="1" applyAlignment="1">
      <alignment horizontal="center" vertical="center"/>
    </xf>
    <xf numFmtId="165" fontId="4" fillId="4" borderId="3" xfId="1" applyFont="1" applyFill="1" applyBorder="1" applyAlignment="1">
      <alignment horizontal="center" vertical="center"/>
    </xf>
    <xf numFmtId="165" fontId="5" fillId="0" borderId="5" xfId="1" applyFont="1" applyFill="1" applyBorder="1"/>
    <xf numFmtId="165" fontId="5" fillId="0" borderId="6" xfId="1" applyFont="1" applyFill="1" applyBorder="1"/>
    <xf numFmtId="165" fontId="5" fillId="0" borderId="0" xfId="1" applyFont="1" applyFill="1" applyBorder="1"/>
    <xf numFmtId="165" fontId="5" fillId="0" borderId="0" xfId="1" applyFont="1" applyFill="1"/>
    <xf numFmtId="165" fontId="5" fillId="0" borderId="7" xfId="1" applyFont="1" applyFill="1" applyBorder="1" applyAlignment="1">
      <alignment vertical="center"/>
    </xf>
    <xf numFmtId="165" fontId="1" fillId="0" borderId="4" xfId="1" applyBorder="1"/>
    <xf numFmtId="165" fontId="5" fillId="0" borderId="8" xfId="1" applyFont="1" applyFill="1" applyBorder="1" applyAlignment="1">
      <alignment horizontal="left" vertical="center"/>
    </xf>
    <xf numFmtId="165" fontId="5" fillId="0" borderId="0" xfId="1" applyFont="1" applyFill="1" applyBorder="1" applyAlignment="1"/>
    <xf numFmtId="165" fontId="6" fillId="0" borderId="9" xfId="1" applyFont="1" applyFill="1" applyBorder="1" applyAlignment="1">
      <alignment horizontal="center" vertical="center"/>
    </xf>
    <xf numFmtId="165" fontId="6" fillId="0" borderId="9" xfId="1" applyFont="1" applyFill="1" applyBorder="1" applyAlignment="1">
      <alignment horizontal="center"/>
    </xf>
    <xf numFmtId="165" fontId="5" fillId="0" borderId="10" xfId="1" applyFont="1" applyFill="1" applyBorder="1" applyAlignment="1">
      <alignment horizontal="center" vertical="center"/>
    </xf>
    <xf numFmtId="165" fontId="1" fillId="0" borderId="9" xfId="1" applyFill="1" applyBorder="1" applyAlignment="1">
      <alignment horizontal="center" vertical="center"/>
    </xf>
    <xf numFmtId="165" fontId="1" fillId="0" borderId="9" xfId="1" applyFill="1" applyBorder="1" applyAlignment="1">
      <alignment horizontal="center"/>
    </xf>
    <xf numFmtId="165" fontId="1" fillId="0" borderId="5" xfId="1" applyFill="1" applyBorder="1" applyAlignment="1"/>
    <xf numFmtId="165" fontId="1" fillId="0" borderId="6" xfId="1" applyFill="1" applyBorder="1" applyAlignment="1"/>
    <xf numFmtId="165" fontId="1" fillId="0" borderId="0" xfId="1" applyFill="1" applyBorder="1"/>
    <xf numFmtId="165" fontId="1" fillId="0" borderId="0" xfId="1" applyFill="1"/>
    <xf numFmtId="165" fontId="5" fillId="0" borderId="1" xfId="1" applyFont="1" applyFill="1" applyBorder="1" applyAlignment="1">
      <alignment horizontal="left" vertical="center"/>
    </xf>
    <xf numFmtId="165" fontId="5" fillId="0" borderId="5" xfId="1" applyFont="1" applyFill="1" applyBorder="1" applyAlignment="1"/>
    <xf numFmtId="165" fontId="6" fillId="0" borderId="7" xfId="1" applyFont="1" applyFill="1" applyBorder="1" applyAlignment="1">
      <alignment horizontal="center" vertical="center"/>
    </xf>
    <xf numFmtId="165" fontId="6" fillId="0" borderId="7" xfId="1" applyFont="1" applyFill="1" applyBorder="1" applyAlignment="1">
      <alignment horizontal="center"/>
    </xf>
    <xf numFmtId="165" fontId="5" fillId="0" borderId="11" xfId="1" applyFont="1" applyFill="1" applyBorder="1" applyAlignment="1">
      <alignment horizontal="center" vertical="center"/>
    </xf>
    <xf numFmtId="165" fontId="1" fillId="0" borderId="7" xfId="1" applyFill="1" applyBorder="1" applyAlignment="1">
      <alignment horizontal="center" vertical="center"/>
    </xf>
    <xf numFmtId="165" fontId="1" fillId="0" borderId="7" xfId="1" applyFill="1" applyBorder="1" applyAlignment="1">
      <alignment horizontal="center"/>
    </xf>
    <xf numFmtId="165" fontId="1" fillId="0" borderId="0" xfId="1" applyFill="1" applyBorder="1" applyAlignment="1"/>
    <xf numFmtId="165" fontId="1" fillId="0" borderId="12" xfId="1" applyFill="1" applyBorder="1" applyAlignment="1"/>
    <xf numFmtId="165" fontId="5" fillId="0" borderId="1" xfId="1" applyFont="1" applyFill="1" applyBorder="1" applyAlignment="1"/>
    <xf numFmtId="165" fontId="6" fillId="0" borderId="1" xfId="1" applyFont="1" applyFill="1" applyBorder="1" applyAlignment="1">
      <alignment horizontal="center"/>
    </xf>
    <xf numFmtId="165" fontId="5" fillId="0" borderId="1" xfId="1" applyFont="1" applyFill="1" applyBorder="1" applyAlignment="1">
      <alignment horizontal="center" vertical="center"/>
    </xf>
    <xf numFmtId="165" fontId="1" fillId="0" borderId="1" xfId="1" applyFill="1" applyBorder="1" applyAlignment="1">
      <alignment horizontal="center" vertical="center"/>
    </xf>
    <xf numFmtId="165" fontId="1" fillId="0" borderId="1" xfId="1" applyFill="1" applyBorder="1" applyAlignment="1">
      <alignment horizontal="center"/>
    </xf>
    <xf numFmtId="165" fontId="5" fillId="0" borderId="7" xfId="1" applyFont="1" applyFill="1" applyBorder="1" applyAlignment="1">
      <alignment horizontal="center" vertical="center"/>
    </xf>
    <xf numFmtId="165" fontId="5" fillId="0" borderId="11" xfId="1" applyFont="1" applyFill="1" applyBorder="1" applyAlignment="1">
      <alignment vertical="center"/>
    </xf>
    <xf numFmtId="165" fontId="5" fillId="0" borderId="1" xfId="1" applyFont="1" applyFill="1" applyBorder="1" applyAlignment="1">
      <alignment vertical="center"/>
    </xf>
    <xf numFmtId="165" fontId="5" fillId="0" borderId="2" xfId="1" applyFont="1" applyFill="1" applyBorder="1" applyAlignment="1"/>
    <xf numFmtId="165" fontId="6" fillId="0" borderId="1" xfId="1" applyFont="1" applyFill="1" applyBorder="1" applyAlignment="1">
      <alignment horizontal="center" vertical="center"/>
    </xf>
    <xf numFmtId="165" fontId="5" fillId="0" borderId="4" xfId="1" applyFont="1" applyFill="1" applyBorder="1" applyAlignment="1"/>
    <xf numFmtId="165" fontId="5" fillId="0" borderId="2" xfId="1" applyFont="1" applyFill="1" applyBorder="1" applyAlignment="1">
      <alignment vertical="center"/>
    </xf>
    <xf numFmtId="165" fontId="4" fillId="0" borderId="11" xfId="1" applyFont="1" applyFill="1" applyBorder="1" applyAlignment="1">
      <alignment vertical="center"/>
    </xf>
    <xf numFmtId="165" fontId="1" fillId="0" borderId="13" xfId="1" applyFill="1" applyBorder="1" applyAlignment="1"/>
    <xf numFmtId="165" fontId="1" fillId="0" borderId="14" xfId="1" applyFill="1" applyBorder="1" applyAlignment="1"/>
    <xf numFmtId="165" fontId="1" fillId="0" borderId="4" xfId="1" applyFill="1" applyBorder="1" applyAlignment="1"/>
    <xf numFmtId="165" fontId="1" fillId="0" borderId="3" xfId="1" applyFill="1" applyBorder="1" applyAlignment="1"/>
    <xf numFmtId="165" fontId="5" fillId="0" borderId="12" xfId="1" applyFont="1" applyFill="1" applyBorder="1" applyAlignment="1"/>
    <xf numFmtId="165" fontId="5" fillId="0" borderId="10" xfId="1" applyFont="1" applyFill="1" applyBorder="1" applyAlignment="1"/>
    <xf numFmtId="165" fontId="6" fillId="0" borderId="5" xfId="1" applyFont="1" applyFill="1" applyBorder="1" applyAlignment="1"/>
    <xf numFmtId="165" fontId="4" fillId="0" borderId="0" xfId="1" applyFont="1" applyFill="1"/>
    <xf numFmtId="49" fontId="5" fillId="0" borderId="0" xfId="1" applyNumberFormat="1" applyFont="1" applyFill="1" applyBorder="1"/>
    <xf numFmtId="165" fontId="4" fillId="0" borderId="0" xfId="1" applyFont="1" applyFill="1" applyAlignment="1">
      <alignment horizontal="left"/>
    </xf>
    <xf numFmtId="165" fontId="4" fillId="2" borderId="8" xfId="1" applyFont="1" applyFill="1" applyBorder="1" applyAlignment="1">
      <alignment horizontal="center"/>
    </xf>
    <xf numFmtId="165" fontId="1" fillId="0" borderId="0" xfId="1" applyFill="1" applyAlignment="1">
      <alignment horizontal="center"/>
    </xf>
    <xf numFmtId="165" fontId="4" fillId="3" borderId="15" xfId="1" applyFont="1" applyFill="1" applyBorder="1" applyAlignment="1">
      <alignment horizontal="center"/>
    </xf>
    <xf numFmtId="165" fontId="4" fillId="4" borderId="8" xfId="1" applyFont="1" applyFill="1" applyBorder="1" applyAlignment="1">
      <alignment horizontal="center"/>
    </xf>
    <xf numFmtId="165" fontId="4" fillId="0" borderId="0" xfId="1" applyFont="1" applyFill="1" applyBorder="1" applyAlignment="1">
      <alignment vertical="center"/>
    </xf>
    <xf numFmtId="165" fontId="5" fillId="0" borderId="0" xfId="1" applyFont="1" applyFill="1" applyAlignment="1">
      <alignment horizontal="left"/>
    </xf>
    <xf numFmtId="165" fontId="1" fillId="0" borderId="0" xfId="1" applyFill="1" applyAlignment="1">
      <alignment horizontal="left"/>
    </xf>
    <xf numFmtId="165" fontId="1" fillId="0" borderId="0" xfId="1" applyFill="1" applyBorder="1" applyAlignment="1">
      <alignment horizontal="center"/>
    </xf>
    <xf numFmtId="165" fontId="4" fillId="5" borderId="1" xfId="1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165" fontId="5" fillId="0" borderId="11" xfId="1" applyFont="1" applyFill="1" applyBorder="1"/>
    <xf numFmtId="165" fontId="1" fillId="0" borderId="5" xfId="1" applyFill="1" applyBorder="1" applyAlignment="1">
      <alignment horizontal="left"/>
    </xf>
    <xf numFmtId="165" fontId="4" fillId="2" borderId="1" xfId="1" applyFont="1" applyFill="1" applyBorder="1" applyAlignment="1">
      <alignment horizontal="center"/>
    </xf>
    <xf numFmtId="165" fontId="1" fillId="0" borderId="5" xfId="1" applyFill="1" applyBorder="1" applyAlignment="1">
      <alignment horizontal="center"/>
    </xf>
    <xf numFmtId="165" fontId="4" fillId="3" borderId="1" xfId="1" applyFont="1" applyFill="1" applyBorder="1" applyAlignment="1">
      <alignment horizontal="center"/>
    </xf>
    <xf numFmtId="165" fontId="4" fillId="4" borderId="1" xfId="1" applyFont="1" applyFill="1" applyBorder="1" applyAlignment="1">
      <alignment horizontal="center"/>
    </xf>
    <xf numFmtId="165" fontId="5" fillId="0" borderId="15" xfId="1" applyFont="1" applyFill="1" applyBorder="1"/>
    <xf numFmtId="165" fontId="1" fillId="0" borderId="13" xfId="1" applyFill="1" applyBorder="1" applyAlignment="1">
      <alignment horizontal="left"/>
    </xf>
    <xf numFmtId="165" fontId="1" fillId="0" borderId="14" xfId="1" applyFill="1" applyBorder="1" applyAlignment="1">
      <alignment horizontal="center"/>
    </xf>
    <xf numFmtId="165" fontId="1" fillId="0" borderId="13" xfId="1" applyFill="1" applyBorder="1" applyAlignment="1">
      <alignment horizontal="center"/>
    </xf>
    <xf numFmtId="49" fontId="1" fillId="0" borderId="0" xfId="1" applyNumberFormat="1" applyFill="1" applyBorder="1"/>
    <xf numFmtId="165" fontId="6" fillId="0" borderId="5" xfId="1" applyFont="1" applyFill="1" applyBorder="1" applyAlignment="1">
      <alignment horizontal="left"/>
    </xf>
    <xf numFmtId="165" fontId="6" fillId="0" borderId="2" xfId="1" applyFont="1" applyFill="1" applyBorder="1" applyAlignment="1">
      <alignment horizontal="center"/>
    </xf>
    <xf numFmtId="165" fontId="1" fillId="0" borderId="13" xfId="1" applyFill="1" applyBorder="1"/>
    <xf numFmtId="165" fontId="4" fillId="0" borderId="13" xfId="1" applyFont="1" applyFill="1" applyBorder="1" applyAlignment="1">
      <alignment horizontal="left"/>
    </xf>
    <xf numFmtId="165" fontId="6" fillId="0" borderId="14" xfId="1" applyFont="1" applyFill="1" applyBorder="1" applyAlignment="1">
      <alignment horizontal="center"/>
    </xf>
    <xf numFmtId="165" fontId="6" fillId="0" borderId="13" xfId="1" applyFont="1" applyFill="1" applyBorder="1" applyAlignment="1">
      <alignment horizontal="center"/>
    </xf>
    <xf numFmtId="165" fontId="1" fillId="0" borderId="1" xfId="1" applyFill="1" applyBorder="1" applyAlignment="1"/>
    <xf numFmtId="165" fontId="4" fillId="0" borderId="0" xfId="1" applyFont="1" applyFill="1" applyBorder="1" applyAlignment="1">
      <alignment horizontal="left"/>
    </xf>
    <xf numFmtId="165" fontId="4" fillId="0" borderId="0" xfId="1" applyFont="1" applyFill="1" applyAlignment="1">
      <alignment horizontal="center"/>
    </xf>
    <xf numFmtId="165" fontId="1" fillId="0" borderId="12" xfId="1" applyFill="1" applyBorder="1"/>
    <xf numFmtId="165" fontId="1" fillId="0" borderId="5" xfId="1" applyFill="1" applyBorder="1"/>
    <xf numFmtId="165" fontId="1" fillId="0" borderId="6" xfId="1" applyFill="1" applyBorder="1"/>
    <xf numFmtId="49" fontId="1" fillId="0" borderId="0" xfId="1" applyNumberFormat="1" applyFill="1"/>
    <xf numFmtId="165" fontId="1" fillId="0" borderId="0" xfId="1" applyFont="1" applyFill="1" applyAlignment="1">
      <alignment horizontal="center"/>
    </xf>
    <xf numFmtId="165" fontId="1" fillId="0" borderId="0" xfId="1" applyFill="1" applyBorder="1" applyAlignment="1">
      <alignment horizontal="left"/>
    </xf>
    <xf numFmtId="165" fontId="5" fillId="0" borderId="0" xfId="1" applyFont="1" applyFill="1" applyAlignment="1">
      <alignment horizontal="left" vertical="center"/>
    </xf>
    <xf numFmtId="165" fontId="1" fillId="0" borderId="0" xfId="1" applyFill="1" applyBorder="1" applyAlignment="1">
      <alignment vertical="center"/>
    </xf>
    <xf numFmtId="165" fontId="6" fillId="0" borderId="0" xfId="1" applyFont="1" applyFill="1" applyBorder="1" applyAlignment="1">
      <alignment horizontal="left"/>
    </xf>
    <xf numFmtId="165" fontId="8" fillId="0" borderId="0" xfId="1" applyFont="1" applyFill="1" applyBorder="1" applyAlignment="1">
      <alignment horizontal="center"/>
    </xf>
    <xf numFmtId="165" fontId="9" fillId="0" borderId="0" xfId="1" applyFont="1" applyFill="1"/>
    <xf numFmtId="165" fontId="4" fillId="3" borderId="7" xfId="1" applyFont="1" applyFill="1" applyBorder="1"/>
    <xf numFmtId="165" fontId="4" fillId="2" borderId="5" xfId="1" applyFont="1" applyFill="1" applyBorder="1"/>
    <xf numFmtId="165" fontId="9" fillId="6" borderId="7" xfId="1" applyFont="1" applyFill="1" applyBorder="1"/>
    <xf numFmtId="165" fontId="10" fillId="0" borderId="0" xfId="1" applyFont="1" applyFill="1" applyBorder="1" applyAlignment="1">
      <alignment horizontal="left"/>
    </xf>
    <xf numFmtId="165" fontId="10" fillId="0" borderId="0" xfId="1" applyFont="1" applyFill="1" applyBorder="1" applyAlignment="1">
      <alignment horizontal="center"/>
    </xf>
    <xf numFmtId="165" fontId="5" fillId="7" borderId="1" xfId="1" applyFont="1" applyFill="1" applyBorder="1" applyAlignment="1">
      <alignment vertical="center"/>
    </xf>
    <xf numFmtId="165" fontId="5" fillId="7" borderId="2" xfId="1" applyFont="1" applyFill="1" applyBorder="1" applyAlignment="1">
      <alignment vertical="center"/>
    </xf>
    <xf numFmtId="165" fontId="6" fillId="0" borderId="7" xfId="1" applyFont="1" applyFill="1" applyBorder="1"/>
    <xf numFmtId="165" fontId="5" fillId="0" borderId="11" xfId="1" applyFont="1" applyFill="1" applyBorder="1" applyAlignment="1">
      <alignment horizontal="left"/>
    </xf>
    <xf numFmtId="165" fontId="5" fillId="0" borderId="6" xfId="1" applyFont="1" applyFill="1" applyBorder="1" applyAlignment="1">
      <alignment horizontal="center"/>
    </xf>
    <xf numFmtId="165" fontId="5" fillId="0" borderId="11" xfId="1" applyFont="1" applyFill="1" applyBorder="1" applyAlignment="1">
      <alignment horizontal="center"/>
    </xf>
    <xf numFmtId="165" fontId="5" fillId="0" borderId="0" xfId="1" applyFont="1" applyFill="1" applyBorder="1" applyAlignment="1">
      <alignment horizontal="center"/>
    </xf>
    <xf numFmtId="165" fontId="5" fillId="0" borderId="10" xfId="1" applyFont="1" applyFill="1" applyBorder="1" applyAlignment="1">
      <alignment horizontal="left"/>
    </xf>
    <xf numFmtId="165" fontId="5" fillId="0" borderId="12" xfId="1" applyFont="1" applyFill="1" applyBorder="1" applyAlignment="1">
      <alignment horizontal="center"/>
    </xf>
    <xf numFmtId="165" fontId="5" fillId="0" borderId="10" xfId="1" applyFont="1" applyFill="1" applyBorder="1" applyAlignment="1">
      <alignment horizontal="center"/>
    </xf>
    <xf numFmtId="165" fontId="4" fillId="0" borderId="7" xfId="1" applyFont="1" applyFill="1" applyBorder="1" applyAlignment="1">
      <alignment vertical="center"/>
    </xf>
    <xf numFmtId="165" fontId="5" fillId="0" borderId="15" xfId="1" applyFont="1" applyFill="1" applyBorder="1" applyAlignment="1">
      <alignment horizontal="left"/>
    </xf>
    <xf numFmtId="165" fontId="5" fillId="0" borderId="14" xfId="1" applyFont="1" applyFill="1" applyBorder="1" applyAlignment="1">
      <alignment horizontal="center"/>
    </xf>
    <xf numFmtId="165" fontId="1" fillId="0" borderId="14" xfId="1" applyFill="1" applyBorder="1"/>
    <xf numFmtId="165" fontId="5" fillId="8" borderId="7" xfId="1" applyFont="1" applyFill="1" applyBorder="1" applyAlignment="1">
      <alignment vertical="center"/>
    </xf>
    <xf numFmtId="165" fontId="5" fillId="7" borderId="11" xfId="1" applyFont="1" applyFill="1" applyBorder="1" applyAlignment="1">
      <alignment vertical="center"/>
    </xf>
    <xf numFmtId="165" fontId="11" fillId="0" borderId="1" xfId="1" applyFont="1" applyFill="1" applyBorder="1" applyAlignment="1">
      <alignment horizontal="center"/>
    </xf>
    <xf numFmtId="165" fontId="1" fillId="0" borderId="6" xfId="1" applyFill="1" applyBorder="1" applyAlignment="1">
      <alignment horizontal="center"/>
    </xf>
    <xf numFmtId="165" fontId="5" fillId="0" borderId="15" xfId="1" applyFont="1" applyFill="1" applyBorder="1" applyAlignment="1">
      <alignment horizontal="center"/>
    </xf>
    <xf numFmtId="165" fontId="4" fillId="0" borderId="13" xfId="1" applyFont="1" applyFill="1" applyBorder="1"/>
    <xf numFmtId="165" fontId="4" fillId="0" borderId="14" xfId="1" applyFont="1" applyFill="1" applyBorder="1"/>
    <xf numFmtId="165" fontId="5" fillId="7" borderId="7" xfId="1" applyFont="1" applyFill="1" applyBorder="1" applyAlignment="1">
      <alignment vertical="center"/>
    </xf>
    <xf numFmtId="165" fontId="11" fillId="0" borderId="8" xfId="1" applyFont="1" applyFill="1" applyBorder="1" applyAlignment="1">
      <alignment horizontal="center"/>
    </xf>
    <xf numFmtId="165" fontId="9" fillId="3" borderId="2" xfId="1" applyFont="1" applyFill="1" applyBorder="1" applyAlignment="1">
      <alignment horizontal="center"/>
    </xf>
    <xf numFmtId="165" fontId="5" fillId="3" borderId="3" xfId="1" applyFont="1" applyFill="1" applyBorder="1" applyAlignment="1">
      <alignment horizontal="center"/>
    </xf>
    <xf numFmtId="165" fontId="12" fillId="9" borderId="5" xfId="1" applyFont="1" applyFill="1" applyBorder="1"/>
    <xf numFmtId="165" fontId="12" fillId="9" borderId="6" xfId="1" applyFont="1" applyFill="1" applyBorder="1"/>
    <xf numFmtId="165" fontId="12" fillId="9" borderId="3" xfId="1" applyFont="1" applyFill="1" applyBorder="1"/>
    <xf numFmtId="165" fontId="12" fillId="9" borderId="1" xfId="1" applyFont="1" applyFill="1" applyBorder="1"/>
    <xf numFmtId="165" fontId="5" fillId="8" borderId="1" xfId="1" applyFont="1" applyFill="1" applyBorder="1" applyAlignment="1">
      <alignment vertical="center"/>
    </xf>
    <xf numFmtId="165" fontId="6" fillId="0" borderId="5" xfId="1" applyFont="1" applyFill="1" applyBorder="1" applyAlignment="1">
      <alignment vertical="center"/>
    </xf>
    <xf numFmtId="165" fontId="13" fillId="0" borderId="1" xfId="1" applyFont="1" applyFill="1" applyBorder="1" applyAlignment="1">
      <alignment horizontal="center"/>
    </xf>
    <xf numFmtId="165" fontId="4" fillId="9" borderId="0" xfId="1" applyFont="1" applyFill="1" applyBorder="1"/>
    <xf numFmtId="165" fontId="5" fillId="8" borderId="11" xfId="1" applyFont="1" applyFill="1" applyBorder="1" applyAlignment="1">
      <alignment vertical="center"/>
    </xf>
    <xf numFmtId="165" fontId="4" fillId="9" borderId="3" xfId="1" applyFont="1" applyFill="1" applyBorder="1"/>
    <xf numFmtId="165" fontId="4" fillId="9" borderId="1" xfId="1" applyFont="1" applyFill="1" applyBorder="1"/>
    <xf numFmtId="49" fontId="1" fillId="0" borderId="1" xfId="1" applyNumberFormat="1" applyFill="1" applyBorder="1" applyAlignment="1">
      <alignment horizontal="left"/>
    </xf>
    <xf numFmtId="165" fontId="5" fillId="0" borderId="0" xfId="1" applyFont="1" applyFill="1" applyBorder="1" applyAlignment="1">
      <alignment vertical="center"/>
    </xf>
    <xf numFmtId="165" fontId="9" fillId="6" borderId="2" xfId="1" applyFont="1" applyFill="1" applyBorder="1" applyAlignment="1">
      <alignment horizontal="center"/>
    </xf>
    <xf numFmtId="165" fontId="5" fillId="6" borderId="3" xfId="1" applyFont="1" applyFill="1" applyBorder="1" applyAlignment="1">
      <alignment horizontal="center"/>
    </xf>
    <xf numFmtId="165" fontId="6" fillId="0" borderId="1" xfId="1" applyFont="1" applyFill="1" applyBorder="1"/>
    <xf numFmtId="165" fontId="4" fillId="0" borderId="10" xfId="1" applyFont="1" applyFill="1" applyBorder="1" applyAlignment="1"/>
    <xf numFmtId="165" fontId="9" fillId="5" borderId="1" xfId="1" applyFont="1" applyFill="1" applyBorder="1" applyAlignment="1">
      <alignment horizontal="center"/>
    </xf>
    <xf numFmtId="165" fontId="4" fillId="0" borderId="7" xfId="1" applyFont="1" applyFill="1" applyBorder="1" applyAlignment="1">
      <alignment horizontal="center" vertical="center"/>
    </xf>
    <xf numFmtId="165" fontId="5" fillId="0" borderId="12" xfId="1" applyFont="1" applyBorder="1" applyAlignment="1">
      <alignment horizontal="center"/>
    </xf>
    <xf numFmtId="165" fontId="9" fillId="0" borderId="5" xfId="1" applyFont="1" applyFill="1" applyBorder="1" applyAlignment="1">
      <alignment horizontal="center"/>
    </xf>
    <xf numFmtId="165" fontId="5" fillId="0" borderId="6" xfId="1" applyFont="1" applyBorder="1" applyAlignment="1">
      <alignment horizontal="center"/>
    </xf>
    <xf numFmtId="165" fontId="4" fillId="0" borderId="0" xfId="1" applyFont="1" applyFill="1" applyBorder="1" applyAlignment="1"/>
    <xf numFmtId="165" fontId="9" fillId="0" borderId="0" xfId="1" applyFont="1" applyFill="1" applyBorder="1" applyAlignment="1">
      <alignment horizontal="center"/>
    </xf>
    <xf numFmtId="165" fontId="5" fillId="7" borderId="4" xfId="1" applyFont="1" applyFill="1" applyBorder="1" applyAlignment="1">
      <alignment vertical="center"/>
    </xf>
    <xf numFmtId="165" fontId="5" fillId="0" borderId="1" xfId="1" applyFont="1" applyFill="1" applyBorder="1" applyAlignment="1">
      <alignment horizontal="center"/>
    </xf>
    <xf numFmtId="165" fontId="4" fillId="0" borderId="0" xfId="1" applyFont="1" applyFill="1" applyBorder="1"/>
    <xf numFmtId="165" fontId="5" fillId="0" borderId="14" xfId="1" applyFont="1" applyBorder="1" applyAlignment="1">
      <alignment horizontal="center"/>
    </xf>
    <xf numFmtId="165" fontId="5" fillId="8" borderId="2" xfId="1" applyFont="1" applyFill="1" applyBorder="1" applyAlignment="1">
      <alignment vertical="center"/>
    </xf>
    <xf numFmtId="165" fontId="9" fillId="2" borderId="2" xfId="1" applyFont="1" applyFill="1" applyBorder="1" applyAlignment="1">
      <alignment horizontal="center"/>
    </xf>
    <xf numFmtId="165" fontId="10" fillId="2" borderId="3" xfId="1" applyFont="1" applyFill="1" applyBorder="1" applyAlignment="1">
      <alignment horizontal="center"/>
    </xf>
    <xf numFmtId="165" fontId="6" fillId="0" borderId="0" xfId="1" applyFont="1" applyFill="1"/>
    <xf numFmtId="165" fontId="9" fillId="2" borderId="11" xfId="1" applyFont="1" applyFill="1" applyBorder="1" applyAlignment="1">
      <alignment horizontal="center"/>
    </xf>
    <xf numFmtId="165" fontId="5" fillId="2" borderId="3" xfId="1" applyFont="1" applyFill="1" applyBorder="1" applyAlignment="1">
      <alignment horizontal="center"/>
    </xf>
    <xf numFmtId="165" fontId="5" fillId="0" borderId="7" xfId="1" applyFont="1" applyFill="1" applyBorder="1" applyAlignment="1">
      <alignment horizontal="left" vertical="center"/>
    </xf>
    <xf numFmtId="165" fontId="4" fillId="0" borderId="1" xfId="1" applyFont="1" applyFill="1" applyBorder="1" applyAlignment="1">
      <alignment horizontal="left"/>
    </xf>
    <xf numFmtId="165" fontId="9" fillId="2" borderId="3" xfId="1" applyFont="1" applyFill="1" applyBorder="1" applyAlignment="1">
      <alignment horizontal="center"/>
    </xf>
    <xf numFmtId="165" fontId="9" fillId="3" borderId="1" xfId="1" applyFont="1" applyFill="1" applyBorder="1" applyAlignment="1">
      <alignment horizontal="center"/>
    </xf>
    <xf numFmtId="165" fontId="9" fillId="6" borderId="1" xfId="1" applyFont="1" applyFill="1" applyBorder="1" applyAlignment="1">
      <alignment horizontal="center"/>
    </xf>
    <xf numFmtId="165" fontId="4" fillId="10" borderId="1" xfId="1" applyFont="1" applyFill="1" applyBorder="1" applyAlignment="1">
      <alignment horizontal="center"/>
    </xf>
    <xf numFmtId="165" fontId="4" fillId="7" borderId="11" xfId="1" applyFont="1" applyFill="1" applyBorder="1" applyAlignment="1">
      <alignment vertical="center"/>
    </xf>
    <xf numFmtId="165" fontId="4" fillId="6" borderId="1" xfId="1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5" fillId="8" borderId="1" xfId="1" applyFont="1" applyFill="1" applyBorder="1"/>
    <xf numFmtId="165" fontId="5" fillId="8" borderId="5" xfId="1" applyFont="1" applyFill="1" applyBorder="1"/>
    <xf numFmtId="165" fontId="5" fillId="0" borderId="7" xfId="1" applyFont="1" applyFill="1" applyBorder="1" applyAlignment="1">
      <alignment horizontal="center"/>
    </xf>
    <xf numFmtId="165" fontId="1" fillId="0" borderId="1" xfId="1" applyBorder="1" applyAlignment="1">
      <alignment horizontal="center"/>
    </xf>
    <xf numFmtId="165" fontId="1" fillId="9" borderId="5" xfId="1" applyFill="1" applyBorder="1"/>
    <xf numFmtId="165" fontId="11" fillId="0" borderId="7" xfId="1" applyFont="1" applyFill="1" applyBorder="1" applyAlignment="1">
      <alignment horizontal="center"/>
    </xf>
    <xf numFmtId="165" fontId="4" fillId="0" borderId="7" xfId="1" applyFont="1" applyFill="1" applyBorder="1" applyAlignment="1">
      <alignment horizontal="center"/>
    </xf>
    <xf numFmtId="165" fontId="4" fillId="0" borderId="3" xfId="1" applyFont="1" applyFill="1" applyBorder="1" applyAlignment="1">
      <alignment horizontal="center"/>
    </xf>
    <xf numFmtId="165" fontId="1" fillId="0" borderId="4" xfId="1" applyFill="1" applyBorder="1"/>
    <xf numFmtId="165" fontId="1" fillId="0" borderId="3" xfId="1" applyFill="1" applyBorder="1"/>
    <xf numFmtId="165" fontId="1" fillId="0" borderId="7" xfId="1" applyBorder="1" applyAlignment="1">
      <alignment horizontal="center" vertical="center"/>
    </xf>
    <xf numFmtId="165" fontId="9" fillId="0" borderId="1" xfId="1" applyFont="1" applyFill="1" applyBorder="1" applyAlignment="1">
      <alignment vertical="center"/>
    </xf>
    <xf numFmtId="165" fontId="4" fillId="0" borderId="5" xfId="1" applyFont="1" applyFill="1" applyBorder="1" applyAlignment="1">
      <alignment vertical="center"/>
    </xf>
    <xf numFmtId="165" fontId="5" fillId="0" borderId="7" xfId="1" applyFont="1" applyFill="1" applyBorder="1"/>
    <xf numFmtId="165" fontId="4" fillId="0" borderId="11" xfId="1" applyFont="1" applyFill="1" applyBorder="1"/>
    <xf numFmtId="165" fontId="5" fillId="0" borderId="1" xfId="1" applyFont="1" applyFill="1" applyBorder="1"/>
    <xf numFmtId="165" fontId="4" fillId="0" borderId="2" xfId="1" applyFont="1" applyFill="1" applyBorder="1"/>
    <xf numFmtId="165" fontId="4" fillId="0" borderId="15" xfId="1" applyFont="1" applyFill="1" applyBorder="1" applyAlignment="1">
      <alignment horizontal="left"/>
    </xf>
    <xf numFmtId="165" fontId="1" fillId="0" borderId="8" xfId="1" applyBorder="1"/>
    <xf numFmtId="165" fontId="4" fillId="0" borderId="1" xfId="1" applyFont="1" applyFill="1" applyBorder="1" applyAlignment="1">
      <alignment horizontal="center" vertical="center"/>
    </xf>
    <xf numFmtId="49" fontId="1" fillId="0" borderId="0" xfId="1" applyNumberFormat="1" applyFill="1" applyAlignment="1">
      <alignment horizontal="left"/>
    </xf>
    <xf numFmtId="165" fontId="1" fillId="0" borderId="0" xfId="1" applyBorder="1"/>
    <xf numFmtId="49" fontId="1" fillId="0" borderId="0" xfId="1" applyNumberFormat="1" applyBorder="1" applyAlignment="1">
      <alignment horizontal="center"/>
    </xf>
    <xf numFmtId="165" fontId="1" fillId="0" borderId="0" xfId="1" applyBorder="1" applyAlignment="1">
      <alignment horizontal="center"/>
    </xf>
    <xf numFmtId="165" fontId="1" fillId="0" borderId="0" xfId="1"/>
    <xf numFmtId="165" fontId="8" fillId="0" borderId="1" xfId="1" applyFont="1" applyBorder="1"/>
    <xf numFmtId="49" fontId="8" fillId="0" borderId="1" xfId="1" applyNumberFormat="1" applyFont="1" applyBorder="1" applyAlignment="1">
      <alignment horizontal="center"/>
    </xf>
    <xf numFmtId="165" fontId="8" fillId="0" borderId="1" xfId="1" applyFont="1" applyFill="1" applyBorder="1"/>
    <xf numFmtId="164" fontId="8" fillId="0" borderId="1" xfId="1" applyNumberFormat="1" applyFont="1" applyFill="1" applyBorder="1" applyAlignment="1">
      <alignment horizontal="center"/>
    </xf>
    <xf numFmtId="165" fontId="8" fillId="0" borderId="1" xfId="1" applyFont="1" applyFill="1" applyBorder="1" applyAlignment="1">
      <alignment horizontal="center"/>
    </xf>
    <xf numFmtId="165" fontId="0" fillId="0" borderId="1" xfId="1" applyFont="1" applyFill="1" applyBorder="1"/>
    <xf numFmtId="165" fontId="0" fillId="0" borderId="1" xfId="1" applyFont="1" applyBorder="1"/>
    <xf numFmtId="165" fontId="0" fillId="0" borderId="1" xfId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5" fontId="15" fillId="0" borderId="8" xfId="1" applyFont="1" applyBorder="1"/>
    <xf numFmtId="165" fontId="15" fillId="0" borderId="15" xfId="1" applyFont="1" applyBorder="1"/>
    <xf numFmtId="165" fontId="15" fillId="0" borderId="7" xfId="1" applyFont="1" applyBorder="1"/>
    <xf numFmtId="165" fontId="15" fillId="0" borderId="0" xfId="1" applyFont="1"/>
    <xf numFmtId="165" fontId="0" fillId="0" borderId="7" xfId="1" applyFont="1" applyBorder="1" applyAlignment="1">
      <alignment horizontal="center"/>
    </xf>
    <xf numFmtId="165" fontId="0" fillId="0" borderId="7" xfId="1" applyFont="1" applyFill="1" applyBorder="1"/>
    <xf numFmtId="164" fontId="0" fillId="0" borderId="7" xfId="1" applyNumberFormat="1" applyFont="1" applyFill="1" applyBorder="1" applyAlignment="1">
      <alignment horizontal="center"/>
    </xf>
    <xf numFmtId="165" fontId="0" fillId="0" borderId="1" xfId="1" applyFont="1" applyFill="1" applyBorder="1" applyAlignment="1">
      <alignment vertical="center"/>
    </xf>
    <xf numFmtId="165" fontId="0" fillId="0" borderId="6" xfId="1" applyFont="1" applyFill="1" applyBorder="1" applyAlignment="1">
      <alignment vertical="center"/>
    </xf>
    <xf numFmtId="165" fontId="0" fillId="0" borderId="0" xfId="1" applyFont="1" applyBorder="1"/>
    <xf numFmtId="165" fontId="0" fillId="0" borderId="8" xfId="1" applyFont="1" applyFill="1" applyBorder="1"/>
    <xf numFmtId="165" fontId="0" fillId="0" borderId="8" xfId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5" fontId="0" fillId="0" borderId="8" xfId="1" applyFont="1" applyFill="1" applyBorder="1" applyAlignment="1">
      <alignment horizontal="center"/>
    </xf>
    <xf numFmtId="165" fontId="16" fillId="0" borderId="1" xfId="1" applyFont="1" applyBorder="1"/>
    <xf numFmtId="164" fontId="0" fillId="0" borderId="8" xfId="1" applyNumberFormat="1" applyFont="1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4" fillId="0" borderId="1" xfId="1" applyFont="1" applyFill="1" applyBorder="1"/>
    <xf numFmtId="170" fontId="0" fillId="0" borderId="1" xfId="1" applyNumberFormat="1" applyFont="1" applyBorder="1" applyAlignment="1">
      <alignment horizontal="center"/>
    </xf>
    <xf numFmtId="165" fontId="5" fillId="0" borderId="0" xfId="1" applyFont="1"/>
    <xf numFmtId="49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65" fontId="17" fillId="0" borderId="0" xfId="1" applyFont="1"/>
    <xf numFmtId="165" fontId="4" fillId="0" borderId="0" xfId="1" applyFont="1" applyAlignment="1">
      <alignment horizontal="center"/>
    </xf>
    <xf numFmtId="165" fontId="4" fillId="0" borderId="0" xfId="1" applyFont="1" applyBorder="1"/>
    <xf numFmtId="169" fontId="1" fillId="0" borderId="0" xfId="1" applyNumberFormat="1" applyBorder="1"/>
    <xf numFmtId="165" fontId="1" fillId="0" borderId="0" xfId="1" applyAlignment="1">
      <alignment horizontal="center"/>
    </xf>
    <xf numFmtId="165" fontId="17" fillId="0" borderId="0" xfId="1" applyFont="1" applyBorder="1" applyAlignment="1">
      <alignment horizontal="left" vertical="center" indent="1"/>
    </xf>
    <xf numFmtId="165" fontId="18" fillId="0" borderId="13" xfId="1" applyFont="1" applyFill="1" applyBorder="1" applyAlignment="1">
      <alignment horizontal="center"/>
    </xf>
    <xf numFmtId="165" fontId="4" fillId="11" borderId="1" xfId="1" applyFont="1" applyFill="1" applyBorder="1" applyAlignment="1">
      <alignment horizontal="left" vertical="center"/>
    </xf>
    <xf numFmtId="164" fontId="4" fillId="11" borderId="1" xfId="1" applyNumberFormat="1" applyFont="1" applyFill="1" applyBorder="1" applyAlignment="1">
      <alignment horizontal="center"/>
    </xf>
    <xf numFmtId="165" fontId="4" fillId="11" borderId="1" xfId="1" applyFont="1" applyFill="1" applyBorder="1" applyAlignment="1">
      <alignment horizontal="center"/>
    </xf>
    <xf numFmtId="167" fontId="4" fillId="11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7" xfId="0" applyBorder="1"/>
    <xf numFmtId="0" fontId="0" fillId="0" borderId="15" xfId="0" applyBorder="1" applyAlignment="1">
      <alignment horizontal="center"/>
    </xf>
    <xf numFmtId="165" fontId="5" fillId="0" borderId="15" xfId="1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165" fontId="5" fillId="0" borderId="2" xfId="1" applyFont="1" applyBorder="1" applyAlignment="1">
      <alignment horizontal="left" vertical="center"/>
    </xf>
    <xf numFmtId="165" fontId="1" fillId="0" borderId="10" xfId="1" applyBorder="1"/>
    <xf numFmtId="165" fontId="1" fillId="0" borderId="10" xfId="1" applyBorder="1" applyAlignment="1">
      <alignment horizontal="right"/>
    </xf>
    <xf numFmtId="165" fontId="1" fillId="0" borderId="11" xfId="1" applyBorder="1"/>
    <xf numFmtId="165" fontId="1" fillId="0" borderId="7" xfId="1" applyBorder="1"/>
    <xf numFmtId="165" fontId="1" fillId="0" borderId="2" xfId="1" applyBorder="1"/>
    <xf numFmtId="0" fontId="0" fillId="8" borderId="1" xfId="0" applyFill="1" applyBorder="1" applyAlignment="1">
      <alignment horizontal="center"/>
    </xf>
    <xf numFmtId="165" fontId="4" fillId="11" borderId="7" xfId="1" applyFont="1" applyFill="1" applyBorder="1" applyAlignment="1">
      <alignment horizontal="left" vertical="center"/>
    </xf>
    <xf numFmtId="165" fontId="4" fillId="11" borderId="7" xfId="1" applyFont="1" applyFill="1" applyBorder="1" applyAlignment="1">
      <alignment horizontal="center"/>
    </xf>
    <xf numFmtId="165" fontId="5" fillId="0" borderId="11" xfId="1" applyFont="1" applyBorder="1" applyAlignment="1">
      <alignment vertical="center"/>
    </xf>
    <xf numFmtId="165" fontId="4" fillId="0" borderId="0" xfId="1" applyFont="1"/>
    <xf numFmtId="165" fontId="4" fillId="0" borderId="2" xfId="1" applyFont="1" applyBorder="1" applyAlignment="1">
      <alignment horizontal="left" vertical="center" indent="1"/>
    </xf>
    <xf numFmtId="165" fontId="4" fillId="12" borderId="9" xfId="1" applyFont="1" applyFill="1" applyBorder="1" applyAlignment="1">
      <alignment horizontal="left" vertical="center"/>
    </xf>
    <xf numFmtId="164" fontId="4" fillId="12" borderId="9" xfId="1" applyNumberFormat="1" applyFont="1" applyFill="1" applyBorder="1" applyAlignment="1">
      <alignment horizontal="center"/>
    </xf>
    <xf numFmtId="165" fontId="4" fillId="12" borderId="9" xfId="1" applyFont="1" applyFill="1" applyBorder="1" applyAlignment="1">
      <alignment horizontal="center"/>
    </xf>
    <xf numFmtId="167" fontId="4" fillId="12" borderId="9" xfId="1" applyNumberFormat="1" applyFont="1" applyFill="1" applyBorder="1" applyAlignment="1">
      <alignment horizontal="center"/>
    </xf>
    <xf numFmtId="165" fontId="4" fillId="0" borderId="11" xfId="1" applyFont="1" applyFill="1" applyBorder="1" applyAlignment="1">
      <alignment horizontal="left" vertical="center"/>
    </xf>
    <xf numFmtId="165" fontId="4" fillId="12" borderId="7" xfId="1" applyFont="1" applyFill="1" applyBorder="1" applyAlignment="1">
      <alignment horizontal="left" vertical="center"/>
    </xf>
    <xf numFmtId="164" fontId="4" fillId="12" borderId="7" xfId="1" applyNumberFormat="1" applyFont="1" applyFill="1" applyBorder="1" applyAlignment="1">
      <alignment horizontal="center"/>
    </xf>
    <xf numFmtId="165" fontId="4" fillId="12" borderId="1" xfId="1" applyFont="1" applyFill="1" applyBorder="1" applyAlignment="1">
      <alignment horizontal="center"/>
    </xf>
    <xf numFmtId="167" fontId="4" fillId="12" borderId="7" xfId="1" applyNumberFormat="1" applyFont="1" applyFill="1" applyBorder="1" applyAlignment="1">
      <alignment horizontal="center"/>
    </xf>
    <xf numFmtId="165" fontId="5" fillId="0" borderId="11" xfId="1" applyFont="1" applyFill="1" applyBorder="1" applyAlignment="1">
      <alignment horizontal="left" vertical="center"/>
    </xf>
    <xf numFmtId="165" fontId="5" fillId="0" borderId="2" xfId="1" applyFont="1" applyFill="1" applyBorder="1" applyAlignment="1">
      <alignment horizontal="center"/>
    </xf>
    <xf numFmtId="165" fontId="5" fillId="0" borderId="3" xfId="1" applyFont="1" applyFill="1" applyBorder="1" applyAlignment="1">
      <alignment horizontal="center"/>
    </xf>
    <xf numFmtId="165" fontId="5" fillId="0" borderId="10" xfId="1" applyFont="1" applyFill="1" applyBorder="1" applyAlignment="1">
      <alignment horizontal="left" vertical="center"/>
    </xf>
    <xf numFmtId="165" fontId="5" fillId="0" borderId="10" xfId="1" applyFont="1" applyFill="1" applyBorder="1" applyAlignment="1">
      <alignment horizontal="right" vertical="center"/>
    </xf>
    <xf numFmtId="165" fontId="5" fillId="8" borderId="1" xfId="1" applyFont="1" applyFill="1" applyBorder="1" applyAlignment="1">
      <alignment horizontal="center"/>
    </xf>
    <xf numFmtId="165" fontId="4" fillId="12" borderId="1" xfId="1" applyFont="1" applyFill="1" applyBorder="1" applyAlignment="1">
      <alignment horizontal="left" vertical="center"/>
    </xf>
    <xf numFmtId="164" fontId="4" fillId="12" borderId="1" xfId="1" applyNumberFormat="1" applyFont="1" applyFill="1" applyBorder="1" applyAlignment="1">
      <alignment horizontal="center"/>
    </xf>
    <xf numFmtId="167" fontId="4" fillId="12" borderId="1" xfId="1" applyNumberFormat="1" applyFont="1" applyFill="1" applyBorder="1" applyAlignment="1">
      <alignment horizontal="center"/>
    </xf>
    <xf numFmtId="165" fontId="5" fillId="0" borderId="9" xfId="1" applyFont="1" applyFill="1" applyBorder="1" applyAlignment="1">
      <alignment horizontal="left" vertical="center"/>
    </xf>
    <xf numFmtId="0" fontId="5" fillId="0" borderId="9" xfId="1" applyNumberFormat="1" applyFont="1" applyFill="1" applyBorder="1" applyAlignment="1">
      <alignment horizontal="center"/>
    </xf>
    <xf numFmtId="165" fontId="5" fillId="8" borderId="9" xfId="1" applyFont="1" applyFill="1" applyBorder="1" applyAlignment="1">
      <alignment horizontal="center"/>
    </xf>
    <xf numFmtId="165" fontId="5" fillId="0" borderId="9" xfId="1" applyFont="1" applyFill="1" applyBorder="1" applyAlignment="1">
      <alignment horizontal="center"/>
    </xf>
    <xf numFmtId="165" fontId="4" fillId="0" borderId="16" xfId="1" applyFont="1" applyFill="1" applyBorder="1" applyAlignment="1">
      <alignment horizontal="left" vertical="center"/>
    </xf>
    <xf numFmtId="165" fontId="4" fillId="0" borderId="17" xfId="1" applyFont="1" applyFill="1" applyBorder="1"/>
    <xf numFmtId="165" fontId="19" fillId="0" borderId="17" xfId="1" applyFont="1" applyFill="1" applyBorder="1"/>
    <xf numFmtId="165" fontId="4" fillId="0" borderId="18" xfId="1" applyFont="1" applyBorder="1"/>
    <xf numFmtId="165" fontId="4" fillId="3" borderId="9" xfId="1" applyFont="1" applyFill="1" applyBorder="1" applyAlignment="1">
      <alignment horizontal="left" vertical="center"/>
    </xf>
    <xf numFmtId="165" fontId="4" fillId="3" borderId="9" xfId="1" applyFont="1" applyFill="1" applyBorder="1" applyAlignment="1">
      <alignment horizontal="center"/>
    </xf>
    <xf numFmtId="165" fontId="5" fillId="0" borderId="2" xfId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horizontal="center"/>
    </xf>
    <xf numFmtId="165" fontId="1" fillId="0" borderId="15" xfId="1" applyBorder="1"/>
    <xf numFmtId="166" fontId="5" fillId="0" borderId="7" xfId="1" applyNumberFormat="1" applyFont="1" applyFill="1" applyBorder="1" applyAlignment="1">
      <alignment horizontal="center"/>
    </xf>
    <xf numFmtId="166" fontId="5" fillId="8" borderId="7" xfId="1" applyNumberFormat="1" applyFont="1" applyFill="1" applyBorder="1" applyAlignment="1">
      <alignment horizontal="center"/>
    </xf>
    <xf numFmtId="165" fontId="4" fillId="13" borderId="10" xfId="1" applyFont="1" applyFill="1" applyBorder="1" applyAlignment="1">
      <alignment horizontal="left" vertical="center"/>
    </xf>
    <xf numFmtId="165" fontId="4" fillId="13" borderId="7" xfId="1" applyFont="1" applyFill="1" applyBorder="1" applyAlignment="1">
      <alignment horizontal="center"/>
    </xf>
    <xf numFmtId="165" fontId="1" fillId="0" borderId="11" xfId="1" applyFont="1" applyFill="1" applyBorder="1" applyAlignment="1">
      <alignment horizontal="left" vertical="center"/>
    </xf>
    <xf numFmtId="165" fontId="4" fillId="14" borderId="1" xfId="1" applyFont="1" applyFill="1" applyBorder="1" applyAlignment="1">
      <alignment horizontal="left" vertical="center"/>
    </xf>
    <xf numFmtId="165" fontId="4" fillId="14" borderId="1" xfId="1" applyFont="1" applyFill="1" applyBorder="1" applyAlignment="1">
      <alignment horizontal="center"/>
    </xf>
    <xf numFmtId="165" fontId="4" fillId="0" borderId="1" xfId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center"/>
    </xf>
    <xf numFmtId="165" fontId="4" fillId="0" borderId="17" xfId="1" applyFont="1" applyFill="1" applyBorder="1" applyAlignment="1">
      <alignment horizontal="center"/>
    </xf>
    <xf numFmtId="166" fontId="4" fillId="0" borderId="17" xfId="1" applyNumberFormat="1" applyFont="1" applyFill="1" applyBorder="1" applyAlignment="1">
      <alignment horizontal="center"/>
    </xf>
    <xf numFmtId="165" fontId="4" fillId="0" borderId="18" xfId="1" applyFont="1" applyFill="1" applyBorder="1" applyAlignment="1">
      <alignment horizontal="center"/>
    </xf>
    <xf numFmtId="165" fontId="4" fillId="3" borderId="8" xfId="1" applyFont="1" applyFill="1" applyBorder="1" applyAlignment="1">
      <alignment horizontal="left" vertical="center"/>
    </xf>
    <xf numFmtId="165" fontId="4" fillId="3" borderId="8" xfId="1" applyFont="1" applyFill="1" applyBorder="1" applyAlignment="1">
      <alignment horizontal="center"/>
    </xf>
    <xf numFmtId="166" fontId="5" fillId="8" borderId="1" xfId="1" applyNumberFormat="1" applyFont="1" applyFill="1" applyBorder="1" applyAlignment="1">
      <alignment horizontal="center"/>
    </xf>
    <xf numFmtId="165" fontId="5" fillId="0" borderId="10" xfId="1" applyFont="1" applyBorder="1" applyAlignment="1">
      <alignment horizontal="left" vertical="center"/>
    </xf>
    <xf numFmtId="165" fontId="5" fillId="0" borderId="15" xfId="1" applyFont="1" applyBorder="1" applyAlignment="1">
      <alignment horizontal="left" vertical="center"/>
    </xf>
    <xf numFmtId="165" fontId="4" fillId="3" borderId="9" xfId="1" applyFont="1" applyFill="1" applyBorder="1" applyAlignment="1">
      <alignment horizontal="center" vertical="center"/>
    </xf>
    <xf numFmtId="165" fontId="5" fillId="0" borderId="7" xfId="1" applyFont="1" applyBorder="1" applyAlignment="1">
      <alignment horizontal="left" vertical="center"/>
    </xf>
    <xf numFmtId="165" fontId="5" fillId="0" borderId="6" xfId="1" applyFont="1" applyFill="1" applyBorder="1" applyAlignment="1">
      <alignment horizontal="center" vertical="center"/>
    </xf>
    <xf numFmtId="165" fontId="4" fillId="0" borderId="10" xfId="1" applyFont="1" applyFill="1" applyBorder="1" applyAlignment="1">
      <alignment horizontal="left" vertical="center"/>
    </xf>
    <xf numFmtId="166" fontId="5" fillId="0" borderId="7" xfId="1" applyNumberFormat="1" applyFont="1" applyFill="1" applyBorder="1" applyAlignment="1">
      <alignment horizontal="center" vertical="center"/>
    </xf>
    <xf numFmtId="166" fontId="5" fillId="8" borderId="7" xfId="1" applyNumberFormat="1" applyFont="1" applyFill="1" applyBorder="1" applyAlignment="1">
      <alignment horizontal="center" vertical="center"/>
    </xf>
    <xf numFmtId="165" fontId="4" fillId="15" borderId="1" xfId="1" applyFont="1" applyFill="1" applyBorder="1" applyAlignment="1">
      <alignment horizontal="left" vertical="center"/>
    </xf>
    <xf numFmtId="165" fontId="4" fillId="15" borderId="1" xfId="1" applyFont="1" applyFill="1" applyBorder="1" applyAlignment="1">
      <alignment horizontal="center"/>
    </xf>
    <xf numFmtId="0" fontId="0" fillId="0" borderId="15" xfId="0" applyBorder="1"/>
    <xf numFmtId="166" fontId="5" fillId="0" borderId="8" xfId="1" applyNumberFormat="1" applyFont="1" applyFill="1" applyBorder="1" applyAlignment="1">
      <alignment horizontal="center"/>
    </xf>
    <xf numFmtId="0" fontId="16" fillId="0" borderId="1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4" fillId="15" borderId="2" xfId="1" applyFont="1" applyFill="1" applyBorder="1" applyAlignment="1">
      <alignment horizontal="left" vertical="center"/>
    </xf>
    <xf numFmtId="166" fontId="5" fillId="8" borderId="8" xfId="1" applyNumberFormat="1" applyFont="1" applyFill="1" applyBorder="1" applyAlignment="1">
      <alignment horizontal="center"/>
    </xf>
    <xf numFmtId="0" fontId="16" fillId="0" borderId="9" xfId="0" applyFont="1" applyBorder="1"/>
    <xf numFmtId="166" fontId="5" fillId="0" borderId="9" xfId="1" applyNumberFormat="1" applyFont="1" applyFill="1" applyBorder="1" applyAlignment="1">
      <alignment horizontal="center"/>
    </xf>
    <xf numFmtId="165" fontId="4" fillId="15" borderId="7" xfId="1" applyFont="1" applyFill="1" applyBorder="1" applyAlignment="1">
      <alignment horizontal="left" vertical="center"/>
    </xf>
    <xf numFmtId="165" fontId="4" fillId="15" borderId="11" xfId="1" applyFont="1" applyFill="1" applyBorder="1" applyAlignment="1">
      <alignment horizontal="center"/>
    </xf>
    <xf numFmtId="165" fontId="5" fillId="0" borderId="11" xfId="1" applyFont="1" applyBorder="1" applyAlignment="1">
      <alignment horizontal="left" vertical="center"/>
    </xf>
    <xf numFmtId="165" fontId="5" fillId="0" borderId="9" xfId="1" applyFont="1" applyBorder="1" applyAlignment="1">
      <alignment horizontal="left" vertical="center"/>
    </xf>
    <xf numFmtId="166" fontId="5" fillId="0" borderId="1" xfId="1" applyNumberFormat="1" applyFont="1" applyFill="1" applyBorder="1" applyAlignment="1">
      <alignment horizontal="center" vertical="center"/>
    </xf>
    <xf numFmtId="165" fontId="5" fillId="0" borderId="12" xfId="1" applyFont="1" applyFill="1" applyBorder="1" applyAlignment="1">
      <alignment horizontal="center" vertical="center"/>
    </xf>
    <xf numFmtId="165" fontId="4" fillId="16" borderId="1" xfId="1" applyFont="1" applyFill="1" applyBorder="1" applyAlignment="1">
      <alignment horizontal="left" vertical="center"/>
    </xf>
    <xf numFmtId="165" fontId="4" fillId="16" borderId="1" xfId="1" applyFont="1" applyFill="1" applyBorder="1" applyAlignment="1">
      <alignment horizontal="center"/>
    </xf>
    <xf numFmtId="166" fontId="5" fillId="8" borderId="1" xfId="1" applyNumberFormat="1" applyFont="1" applyFill="1" applyBorder="1" applyAlignment="1">
      <alignment horizontal="center" vertical="center"/>
    </xf>
    <xf numFmtId="0" fontId="0" fillId="0" borderId="10" xfId="0" applyBorder="1"/>
    <xf numFmtId="165" fontId="4" fillId="16" borderId="2" xfId="1" applyFont="1" applyFill="1" applyBorder="1" applyAlignment="1">
      <alignment horizontal="center"/>
    </xf>
    <xf numFmtId="165" fontId="4" fillId="16" borderId="4" xfId="1" applyFont="1" applyFill="1" applyBorder="1" applyAlignment="1">
      <alignment horizontal="center"/>
    </xf>
    <xf numFmtId="165" fontId="4" fillId="16" borderId="3" xfId="1" applyFont="1" applyFill="1" applyBorder="1" applyAlignment="1">
      <alignment horizontal="center"/>
    </xf>
    <xf numFmtId="165" fontId="4" fillId="16" borderId="7" xfId="1" applyFont="1" applyFill="1" applyBorder="1" applyAlignment="1">
      <alignment horizontal="left" vertical="center"/>
    </xf>
    <xf numFmtId="165" fontId="4" fillId="16" borderId="7" xfId="1" applyFont="1" applyFill="1" applyBorder="1" applyAlignment="1">
      <alignment horizontal="center"/>
    </xf>
    <xf numFmtId="165" fontId="5" fillId="0" borderId="11" xfId="1" applyFont="1" applyFill="1" applyBorder="1" applyAlignment="1">
      <alignment horizontal="left" vertical="center" indent="1"/>
    </xf>
    <xf numFmtId="165" fontId="5" fillId="0" borderId="9" xfId="1" applyFont="1" applyFill="1" applyBorder="1" applyAlignment="1">
      <alignment horizontal="left" vertical="center" indent="1"/>
    </xf>
    <xf numFmtId="165" fontId="5" fillId="0" borderId="10" xfId="1" applyFont="1" applyFill="1" applyBorder="1" applyAlignment="1">
      <alignment horizontal="left" vertical="center" indent="1"/>
    </xf>
    <xf numFmtId="165" fontId="4" fillId="0" borderId="10" xfId="1" applyFont="1" applyFill="1" applyBorder="1" applyAlignment="1">
      <alignment horizontal="left" vertical="center" indent="1"/>
    </xf>
    <xf numFmtId="165" fontId="4" fillId="17" borderId="1" xfId="1" applyFont="1" applyFill="1" applyBorder="1" applyAlignment="1">
      <alignment horizontal="left" vertical="center"/>
    </xf>
    <xf numFmtId="165" fontId="4" fillId="17" borderId="1" xfId="1" applyFont="1" applyFill="1" applyBorder="1" applyAlignment="1">
      <alignment horizontal="center"/>
    </xf>
    <xf numFmtId="165" fontId="4" fillId="0" borderId="2" xfId="1" applyFont="1" applyFill="1" applyBorder="1" applyAlignment="1">
      <alignment horizontal="center"/>
    </xf>
    <xf numFmtId="165" fontId="4" fillId="17" borderId="9" xfId="1" applyFont="1" applyFill="1" applyBorder="1" applyAlignment="1">
      <alignment horizontal="left" vertical="center"/>
    </xf>
    <xf numFmtId="165" fontId="4" fillId="17" borderId="9" xfId="1" applyFont="1" applyFill="1" applyBorder="1" applyAlignment="1">
      <alignment horizontal="center"/>
    </xf>
    <xf numFmtId="165" fontId="4" fillId="0" borderId="7" xfId="1" applyFont="1" applyBorder="1" applyAlignment="1">
      <alignment horizontal="left" vertical="center" indent="1"/>
    </xf>
    <xf numFmtId="165" fontId="4" fillId="0" borderId="9" xfId="1" applyFont="1" applyFill="1" applyBorder="1" applyAlignment="1">
      <alignment horizontal="left" vertical="center"/>
    </xf>
    <xf numFmtId="165" fontId="4" fillId="0" borderId="8" xfId="1" applyFont="1" applyFill="1" applyBorder="1" applyAlignment="1">
      <alignment horizontal="left" vertical="center"/>
    </xf>
    <xf numFmtId="165" fontId="4" fillId="0" borderId="2" xfId="1" applyFont="1" applyBorder="1"/>
    <xf numFmtId="164" fontId="5" fillId="0" borderId="4" xfId="1" applyNumberFormat="1" applyFont="1" applyBorder="1" applyAlignment="1">
      <alignment horizontal="center"/>
    </xf>
    <xf numFmtId="165" fontId="5" fillId="0" borderId="4" xfId="1" applyFont="1" applyFill="1" applyBorder="1" applyAlignment="1">
      <alignment horizontal="center"/>
    </xf>
    <xf numFmtId="165" fontId="5" fillId="0" borderId="3" xfId="1" applyFont="1" applyBorder="1"/>
    <xf numFmtId="168" fontId="4" fillId="0" borderId="0" xfId="1" applyNumberFormat="1" applyFont="1"/>
    <xf numFmtId="49" fontId="4" fillId="0" borderId="7" xfId="1" applyNumberFormat="1" applyFont="1" applyFill="1" applyBorder="1" applyAlignment="1">
      <alignment vertical="center"/>
    </xf>
    <xf numFmtId="165" fontId="4" fillId="2" borderId="11" xfId="1" applyFont="1" applyFill="1" applyBorder="1" applyAlignment="1">
      <alignment horizontal="center" vertical="center"/>
    </xf>
    <xf numFmtId="165" fontId="4" fillId="2" borderId="7" xfId="1" applyFont="1" applyFill="1" applyBorder="1" applyAlignment="1">
      <alignment horizontal="center" vertical="center"/>
    </xf>
    <xf numFmtId="165" fontId="4" fillId="3" borderId="5" xfId="1" applyFont="1" applyFill="1" applyBorder="1" applyAlignment="1">
      <alignment horizontal="center" vertical="center"/>
    </xf>
    <xf numFmtId="165" fontId="4" fillId="3" borderId="7" xfId="1" applyFont="1" applyFill="1" applyBorder="1" applyAlignment="1">
      <alignment horizontal="center" vertical="center"/>
    </xf>
    <xf numFmtId="165" fontId="4" fillId="4" borderId="6" xfId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5" fontId="5" fillId="0" borderId="2" xfId="1" applyFont="1" applyFill="1" applyBorder="1" applyAlignment="1">
      <alignment horizontal="center" vertical="center"/>
    </xf>
    <xf numFmtId="0" fontId="0" fillId="0" borderId="1" xfId="0" applyFont="1" applyBorder="1"/>
    <xf numFmtId="165" fontId="5" fillId="0" borderId="3" xfId="1" applyFont="1" applyFill="1" applyBorder="1" applyAlignment="1"/>
    <xf numFmtId="165" fontId="1" fillId="0" borderId="1" xfId="1" applyBorder="1"/>
    <xf numFmtId="165" fontId="5" fillId="0" borderId="6" xfId="1" applyFont="1" applyFill="1" applyBorder="1" applyAlignment="1"/>
    <xf numFmtId="0" fontId="5" fillId="0" borderId="4" xfId="0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5" fontId="1" fillId="0" borderId="5" xfId="1" applyBorder="1"/>
    <xf numFmtId="165" fontId="4" fillId="0" borderId="9" xfId="1" applyFont="1" applyFill="1" applyBorder="1" applyAlignment="1">
      <alignment vertical="center"/>
    </xf>
    <xf numFmtId="165" fontId="4" fillId="0" borderId="10" xfId="1" applyFont="1" applyFill="1" applyBorder="1" applyAlignment="1">
      <alignment vertical="center"/>
    </xf>
    <xf numFmtId="165" fontId="7" fillId="0" borderId="1" xfId="1" applyFont="1" applyFill="1" applyBorder="1" applyAlignment="1">
      <alignment horizontal="center"/>
    </xf>
    <xf numFmtId="165" fontId="7" fillId="0" borderId="2" xfId="1" applyFont="1" applyFill="1" applyBorder="1" applyAlignment="1">
      <alignment horizontal="center" vertical="center"/>
    </xf>
    <xf numFmtId="165" fontId="7" fillId="0" borderId="1" xfId="1" applyFont="1" applyFill="1" applyBorder="1" applyAlignment="1">
      <alignment horizontal="center" vertical="center"/>
    </xf>
    <xf numFmtId="165" fontId="4" fillId="5" borderId="8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topLeftCell="A91" workbookViewId="0"/>
  </sheetViews>
  <sheetFormatPr defaultRowHeight="15" customHeight="1"/>
  <cols>
    <col min="1" max="1" width="20.75" style="25" customWidth="1"/>
    <col min="2" max="2" width="27.25" style="25" customWidth="1"/>
    <col min="3" max="3" width="6.875" style="192" customWidth="1"/>
    <col min="4" max="4" width="16.75" style="25" customWidth="1"/>
    <col min="5" max="5" width="8.5" style="64" customWidth="1"/>
    <col min="6" max="6" width="6.875" style="59" customWidth="1"/>
    <col min="7" max="7" width="7" style="59" customWidth="1"/>
    <col min="8" max="9" width="6.5" style="59" customWidth="1"/>
    <col min="10" max="11" width="8.5" style="25" hidden="1" customWidth="1"/>
    <col min="12" max="12" width="10.75" style="25" hidden="1" customWidth="1"/>
    <col min="13" max="1024" width="8.5" style="25" customWidth="1"/>
  </cols>
  <sheetData>
    <row r="1" spans="1:77" s="12" customFormat="1" ht="1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5</v>
      </c>
      <c r="I1" s="8" t="s">
        <v>7</v>
      </c>
      <c r="J1" s="9" t="s">
        <v>8</v>
      </c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</row>
    <row r="2" spans="1:77" ht="15" customHeight="1">
      <c r="A2" s="13" t="s">
        <v>9</v>
      </c>
      <c r="B2" s="14" t="s">
        <v>10</v>
      </c>
      <c r="C2" s="15">
        <v>180804</v>
      </c>
      <c r="D2" s="16" t="s">
        <v>11</v>
      </c>
      <c r="E2" s="17" t="s">
        <v>12</v>
      </c>
      <c r="F2" s="18">
        <v>10</v>
      </c>
      <c r="G2" s="19"/>
      <c r="H2" s="20"/>
      <c r="I2" s="21"/>
      <c r="J2" s="22"/>
      <c r="K2" s="23">
        <f>SUM(J2:J2)</f>
        <v>0</v>
      </c>
      <c r="L2" s="23">
        <f>SUM(K2)</f>
        <v>0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1:77" ht="15" customHeight="1">
      <c r="A3" s="13" t="s">
        <v>9</v>
      </c>
      <c r="B3" s="14" t="s">
        <v>10</v>
      </c>
      <c r="C3" s="26">
        <v>180823</v>
      </c>
      <c r="D3" s="27" t="s">
        <v>13</v>
      </c>
      <c r="E3" s="28" t="s">
        <v>14</v>
      </c>
      <c r="F3" s="29">
        <v>10</v>
      </c>
      <c r="G3" s="30"/>
      <c r="H3" s="31"/>
      <c r="I3" s="32"/>
      <c r="J3" s="33"/>
      <c r="K3" s="34"/>
      <c r="L3" s="3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77" ht="15" customHeight="1">
      <c r="A4" s="13" t="s">
        <v>9</v>
      </c>
      <c r="B4" s="14" t="s">
        <v>10</v>
      </c>
      <c r="C4" s="26">
        <v>180907</v>
      </c>
      <c r="D4" s="27" t="s">
        <v>15</v>
      </c>
      <c r="E4" s="28" t="s">
        <v>14</v>
      </c>
      <c r="F4" s="29">
        <v>15</v>
      </c>
      <c r="G4" s="30"/>
      <c r="H4" s="31"/>
      <c r="I4" s="32"/>
      <c r="J4" s="33"/>
      <c r="K4" s="34"/>
      <c r="L4" s="3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77" ht="15" customHeight="1">
      <c r="A5" s="13" t="s">
        <v>9</v>
      </c>
      <c r="B5" s="14" t="s">
        <v>10</v>
      </c>
      <c r="C5" s="26">
        <v>180916</v>
      </c>
      <c r="D5" s="35" t="s">
        <v>16</v>
      </c>
      <c r="E5" s="28" t="s">
        <v>14</v>
      </c>
      <c r="F5" s="36">
        <v>10</v>
      </c>
      <c r="G5" s="37"/>
      <c r="H5" s="38"/>
      <c r="I5" s="39"/>
      <c r="J5" s="33"/>
      <c r="K5" s="34"/>
      <c r="L5" s="34">
        <f>SUM(J5:K5)</f>
        <v>0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</row>
    <row r="6" spans="1:77" ht="15" customHeight="1">
      <c r="A6" s="13" t="s">
        <v>17</v>
      </c>
      <c r="B6" s="14" t="s">
        <v>18</v>
      </c>
      <c r="C6" s="26">
        <v>180916</v>
      </c>
      <c r="D6" s="35" t="s">
        <v>16</v>
      </c>
      <c r="E6" s="28" t="s">
        <v>19</v>
      </c>
      <c r="F6" s="29">
        <v>4</v>
      </c>
      <c r="G6" s="40"/>
      <c r="H6" s="31"/>
      <c r="I6" s="32">
        <v>10</v>
      </c>
      <c r="J6" s="33"/>
      <c r="K6" s="34"/>
      <c r="L6" s="34">
        <f>SUM(J6:K6)</f>
        <v>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</row>
    <row r="7" spans="1:77" ht="15" customHeight="1">
      <c r="A7" s="13" t="s">
        <v>20</v>
      </c>
      <c r="B7" s="41" t="s">
        <v>21</v>
      </c>
      <c r="C7" s="26">
        <v>180916</v>
      </c>
      <c r="D7" s="27" t="s">
        <v>22</v>
      </c>
      <c r="E7" s="28" t="s">
        <v>14</v>
      </c>
      <c r="F7" s="29">
        <v>10</v>
      </c>
      <c r="G7" s="40"/>
      <c r="H7" s="31"/>
      <c r="I7" s="32">
        <v>10</v>
      </c>
      <c r="J7" s="33"/>
      <c r="K7" s="34"/>
      <c r="L7" s="3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</row>
    <row r="8" spans="1:77" ht="15" customHeight="1">
      <c r="A8" s="13" t="s">
        <v>23</v>
      </c>
      <c r="B8" s="41" t="s">
        <v>24</v>
      </c>
      <c r="C8" s="26">
        <v>180923</v>
      </c>
      <c r="D8" s="27" t="s">
        <v>25</v>
      </c>
      <c r="E8" s="28"/>
      <c r="F8" s="29"/>
      <c r="G8" s="30" t="s">
        <v>26</v>
      </c>
      <c r="H8" s="31">
        <v>3</v>
      </c>
      <c r="I8" s="32">
        <v>10</v>
      </c>
      <c r="J8" s="33"/>
      <c r="K8" s="34"/>
      <c r="L8" s="3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</row>
    <row r="9" spans="1:77" ht="15" customHeight="1">
      <c r="A9" s="42" t="s">
        <v>27</v>
      </c>
      <c r="B9" s="42" t="s">
        <v>28</v>
      </c>
      <c r="C9" s="26">
        <v>181007</v>
      </c>
      <c r="D9" s="43" t="s">
        <v>29</v>
      </c>
      <c r="E9" s="44" t="s">
        <v>30</v>
      </c>
      <c r="F9" s="36">
        <v>10</v>
      </c>
      <c r="G9" s="37"/>
      <c r="H9" s="38"/>
      <c r="I9" s="39">
        <v>10</v>
      </c>
      <c r="J9" s="33"/>
      <c r="K9" s="34"/>
      <c r="L9" s="3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</row>
    <row r="10" spans="1:77" ht="15" customHeight="1">
      <c r="A10" s="13" t="s">
        <v>31</v>
      </c>
      <c r="B10" s="41" t="s">
        <v>32</v>
      </c>
      <c r="C10" s="26">
        <v>180923</v>
      </c>
      <c r="D10" s="27" t="s">
        <v>25</v>
      </c>
      <c r="E10" s="28"/>
      <c r="F10" s="29"/>
      <c r="G10" s="40" t="s">
        <v>26</v>
      </c>
      <c r="H10" s="31">
        <v>3</v>
      </c>
      <c r="I10" s="32"/>
      <c r="J10" s="33"/>
      <c r="K10" s="34"/>
      <c r="L10" s="3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</row>
    <row r="11" spans="1:77" s="12" customFormat="1" ht="15" customHeight="1">
      <c r="A11" s="13" t="s">
        <v>33</v>
      </c>
      <c r="B11" s="41" t="s">
        <v>34</v>
      </c>
      <c r="C11" s="26">
        <v>181021</v>
      </c>
      <c r="D11" s="27" t="s">
        <v>25</v>
      </c>
      <c r="E11" s="28" t="s">
        <v>35</v>
      </c>
      <c r="F11" s="29">
        <v>4</v>
      </c>
      <c r="G11" s="40"/>
      <c r="H11" s="31"/>
      <c r="I11" s="32">
        <v>10</v>
      </c>
      <c r="J11" s="33"/>
      <c r="K11" s="34"/>
      <c r="L11" s="34">
        <f>SUM(J11:K11)</f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1:77" ht="15" customHeight="1">
      <c r="A12" s="42" t="s">
        <v>36</v>
      </c>
      <c r="B12" s="42" t="s">
        <v>37</v>
      </c>
      <c r="C12" s="26">
        <v>181110</v>
      </c>
      <c r="D12" s="43" t="s">
        <v>38</v>
      </c>
      <c r="E12" s="44"/>
      <c r="F12" s="36"/>
      <c r="G12" s="37" t="s">
        <v>39</v>
      </c>
      <c r="H12" s="38">
        <v>2</v>
      </c>
      <c r="I12" s="39">
        <v>10</v>
      </c>
      <c r="J12" s="33"/>
      <c r="K12" s="34"/>
      <c r="L12" s="34">
        <f>SUM(J12:K12)</f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</row>
    <row r="13" spans="1:77" ht="15" customHeight="1">
      <c r="A13" s="13" t="s">
        <v>40</v>
      </c>
      <c r="B13" s="41" t="s">
        <v>41</v>
      </c>
      <c r="C13" s="26">
        <v>180505</v>
      </c>
      <c r="D13" s="27" t="s">
        <v>38</v>
      </c>
      <c r="E13" s="28" t="s">
        <v>30</v>
      </c>
      <c r="F13" s="29">
        <v>7</v>
      </c>
      <c r="G13" s="30"/>
      <c r="H13" s="31"/>
      <c r="I13" s="32">
        <v>10</v>
      </c>
      <c r="J13" s="33"/>
      <c r="K13" s="34"/>
      <c r="L13" s="3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</row>
    <row r="14" spans="1:77" ht="15" customHeight="1">
      <c r="A14" s="13" t="s">
        <v>40</v>
      </c>
      <c r="B14" s="41" t="s">
        <v>41</v>
      </c>
      <c r="C14" s="26">
        <v>180511</v>
      </c>
      <c r="D14" s="27" t="s">
        <v>22</v>
      </c>
      <c r="E14" s="28" t="s">
        <v>42</v>
      </c>
      <c r="F14" s="29">
        <v>10</v>
      </c>
      <c r="G14" s="30"/>
      <c r="H14" s="31"/>
      <c r="I14" s="32"/>
      <c r="J14" s="33"/>
      <c r="K14" s="34"/>
      <c r="L14" s="3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77" ht="15" customHeight="1">
      <c r="A15" s="13" t="s">
        <v>40</v>
      </c>
      <c r="B15" s="41" t="s">
        <v>41</v>
      </c>
      <c r="C15" s="26">
        <v>180526</v>
      </c>
      <c r="D15" s="27" t="s">
        <v>43</v>
      </c>
      <c r="E15" s="28" t="s">
        <v>42</v>
      </c>
      <c r="F15" s="29">
        <v>10</v>
      </c>
      <c r="G15" s="30"/>
      <c r="H15" s="31"/>
      <c r="I15" s="32"/>
      <c r="J15" s="33"/>
      <c r="K15" s="34"/>
      <c r="L15" s="3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77" ht="15" customHeight="1">
      <c r="A16" s="42" t="s">
        <v>44</v>
      </c>
      <c r="B16" s="42" t="s">
        <v>45</v>
      </c>
      <c r="C16" s="26">
        <v>181125</v>
      </c>
      <c r="D16" s="43" t="s">
        <v>46</v>
      </c>
      <c r="E16" s="44"/>
      <c r="F16" s="36"/>
      <c r="G16" s="37" t="s">
        <v>39</v>
      </c>
      <c r="H16" s="38">
        <v>2</v>
      </c>
      <c r="I16" s="39">
        <v>10</v>
      </c>
      <c r="J16" s="33"/>
      <c r="K16" s="34"/>
      <c r="L16" s="34">
        <f t="shared" ref="L16:L21" si="0">SUM(J16:K16)</f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</row>
    <row r="17" spans="1:59" ht="15" customHeight="1">
      <c r="A17" s="13" t="s">
        <v>47</v>
      </c>
      <c r="B17" s="41" t="s">
        <v>48</v>
      </c>
      <c r="C17" s="26">
        <v>181020</v>
      </c>
      <c r="D17" s="27" t="s">
        <v>49</v>
      </c>
      <c r="E17" s="28" t="s">
        <v>50</v>
      </c>
      <c r="F17" s="29">
        <v>4</v>
      </c>
      <c r="G17" s="30"/>
      <c r="H17" s="38"/>
      <c r="I17" s="39">
        <v>10</v>
      </c>
      <c r="J17" s="33"/>
      <c r="K17" s="34"/>
      <c r="L17" s="34">
        <f t="shared" si="0"/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</row>
    <row r="18" spans="1:59" ht="15" customHeight="1">
      <c r="A18" s="13" t="s">
        <v>51</v>
      </c>
      <c r="B18" s="41" t="s">
        <v>52</v>
      </c>
      <c r="C18" s="26">
        <v>181020</v>
      </c>
      <c r="D18" s="27" t="s">
        <v>49</v>
      </c>
      <c r="E18" s="28" t="s">
        <v>50</v>
      </c>
      <c r="F18" s="29">
        <v>4</v>
      </c>
      <c r="G18" s="30"/>
      <c r="H18" s="31"/>
      <c r="I18" s="32">
        <v>10</v>
      </c>
      <c r="J18" s="33"/>
      <c r="K18" s="34"/>
      <c r="L18" s="34">
        <f t="shared" si="0"/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</row>
    <row r="19" spans="1:59" ht="15" customHeight="1">
      <c r="A19" s="13" t="s">
        <v>53</v>
      </c>
      <c r="B19" s="41" t="s">
        <v>54</v>
      </c>
      <c r="C19" s="26">
        <v>180422</v>
      </c>
      <c r="D19" s="27" t="s">
        <v>55</v>
      </c>
      <c r="E19" s="28" t="s">
        <v>56</v>
      </c>
      <c r="F19" s="29">
        <v>10</v>
      </c>
      <c r="G19" s="30"/>
      <c r="H19" s="31"/>
      <c r="I19" s="32">
        <v>10</v>
      </c>
      <c r="J19" s="33"/>
      <c r="K19" s="34"/>
      <c r="L19" s="34">
        <f t="shared" si="0"/>
        <v>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</row>
    <row r="20" spans="1:59" ht="15" customHeight="1">
      <c r="A20" s="13" t="s">
        <v>53</v>
      </c>
      <c r="B20" s="41" t="s">
        <v>54</v>
      </c>
      <c r="C20" s="26">
        <v>180812</v>
      </c>
      <c r="D20" s="43" t="s">
        <v>57</v>
      </c>
      <c r="E20" s="44" t="s">
        <v>56</v>
      </c>
      <c r="F20" s="36">
        <v>10</v>
      </c>
      <c r="G20" s="37"/>
      <c r="H20" s="38"/>
      <c r="I20" s="39"/>
      <c r="J20" s="33"/>
      <c r="K20" s="34"/>
      <c r="L20" s="34">
        <f t="shared" si="0"/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ht="15" customHeight="1">
      <c r="A21" s="13" t="s">
        <v>53</v>
      </c>
      <c r="B21" s="41" t="s">
        <v>54</v>
      </c>
      <c r="C21" s="26">
        <v>180908</v>
      </c>
      <c r="D21" s="45" t="s">
        <v>58</v>
      </c>
      <c r="E21" s="44" t="s">
        <v>56</v>
      </c>
      <c r="F21" s="36">
        <v>10</v>
      </c>
      <c r="G21" s="37"/>
      <c r="H21" s="38"/>
      <c r="I21" s="39"/>
      <c r="J21" s="33"/>
      <c r="K21" s="34"/>
      <c r="L21" s="34">
        <f t="shared" si="0"/>
        <v>0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</row>
    <row r="22" spans="1:59" ht="15" customHeight="1">
      <c r="A22" s="42" t="s">
        <v>53</v>
      </c>
      <c r="B22" s="46" t="s">
        <v>54</v>
      </c>
      <c r="C22" s="26">
        <v>180527</v>
      </c>
      <c r="D22" s="45" t="s">
        <v>59</v>
      </c>
      <c r="E22" s="44" t="s">
        <v>60</v>
      </c>
      <c r="F22" s="36">
        <v>4</v>
      </c>
      <c r="G22" s="37"/>
      <c r="H22" s="38"/>
      <c r="I22" s="39"/>
      <c r="J22" s="33"/>
      <c r="K22" s="34"/>
      <c r="L22" s="3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</row>
    <row r="23" spans="1:59" ht="15" customHeight="1">
      <c r="A23" s="13" t="s">
        <v>53</v>
      </c>
      <c r="B23" s="41" t="s">
        <v>54</v>
      </c>
      <c r="C23" s="26">
        <v>180823</v>
      </c>
      <c r="D23" s="27" t="s">
        <v>61</v>
      </c>
      <c r="E23" s="28" t="s">
        <v>62</v>
      </c>
      <c r="F23" s="29">
        <v>2</v>
      </c>
      <c r="G23" s="30"/>
      <c r="H23" s="31"/>
      <c r="I23" s="32"/>
      <c r="J23" s="33"/>
      <c r="K23" s="34"/>
      <c r="L23" s="3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</row>
    <row r="24" spans="1:59" ht="15" customHeight="1">
      <c r="A24" s="13"/>
      <c r="B24" s="47"/>
      <c r="C24" s="26"/>
      <c r="D24" s="27"/>
      <c r="E24" s="28"/>
      <c r="F24" s="29"/>
      <c r="G24" s="30"/>
      <c r="H24" s="38"/>
      <c r="I24" s="32"/>
      <c r="J24" s="33"/>
      <c r="K24" s="34"/>
      <c r="L24" s="34">
        <f>SUM(J24:K24)</f>
        <v>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</row>
    <row r="25" spans="1:59" ht="15" customHeight="1">
      <c r="A25" s="13"/>
      <c r="B25" s="47"/>
      <c r="C25" s="26"/>
      <c r="D25" s="27"/>
      <c r="E25" s="28"/>
      <c r="F25" s="29"/>
      <c r="G25" s="30"/>
      <c r="H25" s="38"/>
      <c r="I25" s="32"/>
      <c r="J25" s="33"/>
      <c r="K25" s="34"/>
      <c r="L25" s="3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</row>
    <row r="26" spans="1:59" ht="15" customHeight="1">
      <c r="A26" s="42"/>
      <c r="B26" s="3"/>
      <c r="C26" s="26"/>
      <c r="D26" s="45"/>
      <c r="E26" s="44"/>
      <c r="F26" s="44"/>
      <c r="G26" s="30"/>
      <c r="H26" s="38"/>
      <c r="I26" s="32"/>
      <c r="J26" s="33"/>
      <c r="K26" s="34"/>
      <c r="L26" s="34">
        <f>SUM(J26:K26)</f>
        <v>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</row>
    <row r="27" spans="1:59" ht="15" customHeight="1">
      <c r="A27" s="42"/>
      <c r="B27" s="3"/>
      <c r="C27" s="26"/>
      <c r="D27" s="27"/>
      <c r="E27" s="28"/>
      <c r="F27" s="29"/>
      <c r="G27" s="30"/>
      <c r="H27" s="38"/>
      <c r="I27" s="32"/>
      <c r="J27" s="33"/>
      <c r="K27" s="34"/>
      <c r="L27" s="34">
        <f>SUM(J27:K27)</f>
        <v>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</row>
    <row r="28" spans="1:59" ht="15" customHeight="1">
      <c r="A28" s="13"/>
      <c r="B28" s="47"/>
      <c r="C28" s="26"/>
      <c r="D28" s="27"/>
      <c r="E28" s="28"/>
      <c r="F28" s="29"/>
      <c r="G28" s="30"/>
      <c r="H28" s="38"/>
      <c r="I28" s="32"/>
      <c r="J28" s="48"/>
      <c r="K28" s="49">
        <f>SUM(K2:K27)</f>
        <v>0</v>
      </c>
      <c r="L28" s="49">
        <f>SUM(K28)</f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</row>
    <row r="29" spans="1:59" ht="15" customHeight="1">
      <c r="A29" s="42"/>
      <c r="B29" s="1"/>
      <c r="C29" s="26"/>
      <c r="D29" s="43"/>
      <c r="E29" s="44"/>
      <c r="F29" s="36"/>
      <c r="G29" s="37"/>
      <c r="H29" s="38"/>
      <c r="I29" s="39"/>
      <c r="J29" s="33"/>
      <c r="K29" s="34"/>
      <c r="L29" s="3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</row>
    <row r="30" spans="1:59" ht="15" customHeight="1">
      <c r="A30" s="13"/>
      <c r="B30" s="47"/>
      <c r="C30" s="26"/>
      <c r="D30" s="27"/>
      <c r="E30" s="28"/>
      <c r="F30" s="29"/>
      <c r="G30" s="30"/>
      <c r="H30" s="38"/>
      <c r="I30" s="32"/>
      <c r="J30" s="50"/>
      <c r="K30" s="51"/>
      <c r="L30" s="51">
        <f>SUM(J30:K30)</f>
        <v>0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</row>
    <row r="31" spans="1:59" ht="15" customHeight="1">
      <c r="A31" s="13"/>
      <c r="B31" s="47"/>
      <c r="C31" s="26"/>
      <c r="D31" s="27"/>
      <c r="E31" s="28"/>
      <c r="F31" s="29"/>
      <c r="G31" s="30"/>
      <c r="H31" s="38"/>
      <c r="I31" s="32"/>
      <c r="J31" s="33"/>
      <c r="K31" s="34"/>
      <c r="L31" s="34">
        <f>SUM(J31:K31)</f>
        <v>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</row>
    <row r="32" spans="1:59" ht="15" customHeight="1">
      <c r="A32" s="13"/>
      <c r="B32" s="47"/>
      <c r="C32" s="26"/>
      <c r="D32" s="27"/>
      <c r="E32" s="28"/>
      <c r="F32" s="29"/>
      <c r="G32" s="40"/>
      <c r="H32" s="31"/>
      <c r="I32" s="32"/>
      <c r="J32" s="33"/>
      <c r="K32" s="34"/>
      <c r="L32" s="3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</row>
    <row r="33" spans="1:59" ht="15" customHeight="1">
      <c r="A33" s="13"/>
      <c r="B33" s="47"/>
      <c r="C33" s="26"/>
      <c r="D33" s="27"/>
      <c r="E33" s="28"/>
      <c r="F33" s="29"/>
      <c r="G33" s="30"/>
      <c r="H33" s="38"/>
      <c r="I33" s="32"/>
      <c r="J33" s="16"/>
      <c r="K33" s="52"/>
      <c r="L33" s="3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</row>
    <row r="34" spans="1:59" ht="15" customHeight="1">
      <c r="A34" s="13"/>
      <c r="B34" s="47"/>
      <c r="C34" s="26"/>
      <c r="D34" s="27"/>
      <c r="E34" s="28"/>
      <c r="F34" s="29"/>
      <c r="G34" s="30"/>
      <c r="H34" s="38"/>
      <c r="I34" s="32"/>
      <c r="J34" s="48"/>
      <c r="K34" s="49"/>
      <c r="L34" s="49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</row>
    <row r="35" spans="1:59" ht="15" customHeight="1">
      <c r="A35" s="13"/>
      <c r="B35" s="47"/>
      <c r="C35" s="26"/>
      <c r="D35" s="27"/>
      <c r="E35" s="28"/>
      <c r="F35" s="29"/>
      <c r="G35" s="30"/>
      <c r="H35" s="38"/>
      <c r="I35" s="32"/>
      <c r="J35" s="33"/>
      <c r="K35" s="34"/>
      <c r="L35" s="3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</row>
    <row r="36" spans="1:59" ht="15" customHeight="1">
      <c r="A36" s="13"/>
      <c r="B36" s="47"/>
      <c r="C36" s="26"/>
      <c r="D36" s="27"/>
      <c r="E36" s="28"/>
      <c r="F36" s="29"/>
      <c r="G36" s="30"/>
      <c r="H36" s="31"/>
      <c r="I36" s="32"/>
      <c r="J36" s="33"/>
      <c r="K36" s="34"/>
      <c r="L36" s="3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</row>
    <row r="37" spans="1:59" ht="15" customHeight="1">
      <c r="A37" s="42"/>
      <c r="B37" s="1"/>
      <c r="C37" s="26"/>
      <c r="D37" s="43"/>
      <c r="E37" s="44"/>
      <c r="F37" s="36"/>
      <c r="G37" s="37"/>
      <c r="H37" s="38"/>
      <c r="I37" s="39"/>
      <c r="J37" s="33"/>
      <c r="K37" s="34"/>
      <c r="L37" s="3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</row>
    <row r="38" spans="1:59" ht="15" customHeight="1">
      <c r="A38" s="13"/>
      <c r="B38" s="47"/>
      <c r="C38" s="26"/>
      <c r="D38" s="27"/>
      <c r="E38" s="28"/>
      <c r="F38" s="29"/>
      <c r="G38" s="30"/>
      <c r="H38" s="31"/>
      <c r="I38" s="32"/>
      <c r="J38" s="33"/>
      <c r="K38" s="33">
        <f>SUM(K28)</f>
        <v>0</v>
      </c>
      <c r="L38" s="34">
        <f>SUM(J38:K38)</f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</row>
    <row r="39" spans="1:59" ht="15" customHeight="1">
      <c r="A39" s="13"/>
      <c r="B39" s="47"/>
      <c r="C39" s="26"/>
      <c r="D39" s="27"/>
      <c r="E39" s="28"/>
      <c r="F39" s="29"/>
      <c r="G39" s="40"/>
      <c r="H39" s="31"/>
      <c r="I39" s="32"/>
      <c r="J39" s="22"/>
      <c r="K39" s="22"/>
      <c r="L39" s="23">
        <f>SUM(J39:K39)</f>
        <v>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</row>
    <row r="40" spans="1:59" ht="15" customHeight="1">
      <c r="A40" s="13"/>
      <c r="B40" s="47"/>
      <c r="C40" s="26"/>
      <c r="D40" s="27"/>
      <c r="E40" s="28"/>
      <c r="F40" s="29"/>
      <c r="G40" s="40"/>
      <c r="H40" s="31"/>
      <c r="I40" s="32"/>
      <c r="J40" s="33"/>
      <c r="K40" s="33"/>
      <c r="L40" s="34"/>
      <c r="M40" s="24"/>
    </row>
    <row r="41" spans="1:59" ht="15" customHeight="1">
      <c r="A41" s="13"/>
      <c r="B41" s="47"/>
      <c r="C41" s="26"/>
      <c r="D41" s="43"/>
      <c r="E41" s="28"/>
      <c r="F41" s="29"/>
      <c r="G41" s="30"/>
      <c r="H41" s="31"/>
      <c r="I41" s="32"/>
      <c r="J41" s="33"/>
      <c r="K41" s="33"/>
      <c r="L41" s="34"/>
      <c r="M41" s="24"/>
    </row>
    <row r="42" spans="1:59" ht="15" customHeight="1">
      <c r="A42" s="13"/>
      <c r="B42" s="47"/>
      <c r="C42" s="26"/>
      <c r="D42" s="53"/>
      <c r="E42" s="28"/>
      <c r="F42" s="29"/>
      <c r="G42" s="30"/>
      <c r="H42" s="31"/>
      <c r="I42" s="32"/>
      <c r="J42" s="33"/>
      <c r="K42" s="33"/>
      <c r="L42" s="34"/>
    </row>
    <row r="43" spans="1:59" ht="15" customHeight="1">
      <c r="A43" s="13"/>
      <c r="B43" s="47"/>
      <c r="C43" s="26"/>
      <c r="D43" s="27"/>
      <c r="E43" s="28"/>
      <c r="F43" s="29"/>
      <c r="G43" s="40"/>
      <c r="H43" s="31"/>
      <c r="I43" s="32"/>
      <c r="J43" s="33"/>
      <c r="K43" s="33"/>
      <c r="L43" s="34"/>
    </row>
    <row r="44" spans="1:59" ht="15" customHeight="1">
      <c r="A44" s="13"/>
      <c r="B44" s="47"/>
      <c r="C44" s="26"/>
      <c r="D44" s="27"/>
      <c r="E44" s="28"/>
      <c r="F44" s="29"/>
      <c r="G44" s="40"/>
      <c r="H44" s="31"/>
      <c r="I44" s="32"/>
      <c r="J44" s="33"/>
      <c r="K44" s="33"/>
      <c r="L44" s="34"/>
    </row>
    <row r="45" spans="1:59" ht="15" customHeight="1">
      <c r="A45" s="42"/>
      <c r="B45" s="1"/>
      <c r="C45" s="26"/>
      <c r="D45" s="27"/>
      <c r="E45" s="28"/>
      <c r="F45" s="29"/>
      <c r="G45" s="30"/>
      <c r="H45" s="31"/>
      <c r="I45" s="32"/>
      <c r="J45" s="33"/>
      <c r="K45" s="33"/>
      <c r="L45" s="34"/>
    </row>
    <row r="46" spans="1:59" ht="15" customHeight="1">
      <c r="A46" s="13"/>
      <c r="B46" s="47"/>
      <c r="C46" s="26"/>
      <c r="D46" s="27"/>
      <c r="E46" s="28"/>
      <c r="F46" s="29"/>
      <c r="G46" s="30"/>
      <c r="H46" s="31"/>
      <c r="I46" s="32"/>
      <c r="J46" s="33"/>
      <c r="K46" s="33"/>
      <c r="L46" s="34"/>
    </row>
    <row r="47" spans="1:59" ht="15" customHeight="1">
      <c r="A47" s="13"/>
      <c r="B47" s="47"/>
      <c r="C47" s="26"/>
      <c r="D47" s="27"/>
      <c r="E47" s="28"/>
      <c r="F47" s="29"/>
      <c r="G47" s="30"/>
      <c r="H47" s="31"/>
      <c r="I47" s="32"/>
      <c r="J47" s="33"/>
      <c r="K47" s="33"/>
      <c r="L47" s="34"/>
    </row>
    <row r="48" spans="1:59" ht="15" customHeight="1">
      <c r="A48" s="13"/>
      <c r="B48" s="47"/>
      <c r="C48" s="26"/>
      <c r="D48" s="54"/>
      <c r="E48" s="28"/>
      <c r="F48" s="29"/>
      <c r="G48" s="30"/>
      <c r="H48" s="31"/>
      <c r="I48" s="32"/>
      <c r="J48" s="33"/>
      <c r="K48" s="33"/>
      <c r="L48" s="34"/>
    </row>
    <row r="49" spans="1:12" ht="15" customHeight="1">
      <c r="A49" s="42"/>
      <c r="B49" s="1"/>
      <c r="C49" s="26"/>
      <c r="D49" s="43"/>
      <c r="E49" s="44"/>
      <c r="F49" s="36"/>
      <c r="G49" s="37"/>
      <c r="H49" s="38"/>
      <c r="I49" s="39"/>
      <c r="J49" s="33"/>
      <c r="K49" s="33"/>
      <c r="L49" s="34"/>
    </row>
    <row r="50" spans="1:12" ht="15" customHeight="1">
      <c r="A50" s="42"/>
      <c r="B50" s="1"/>
      <c r="C50" s="26"/>
      <c r="D50" s="43"/>
      <c r="E50" s="44"/>
      <c r="F50" s="36"/>
      <c r="G50" s="37"/>
      <c r="H50" s="38"/>
      <c r="I50" s="39"/>
      <c r="J50" s="33"/>
      <c r="K50" s="33"/>
      <c r="L50" s="34"/>
    </row>
    <row r="51" spans="1:12" ht="15" customHeight="1">
      <c r="A51" s="42"/>
      <c r="B51" s="1"/>
      <c r="C51" s="26"/>
      <c r="D51" s="43"/>
      <c r="E51" s="44"/>
      <c r="F51" s="36"/>
      <c r="G51" s="37"/>
      <c r="H51" s="38"/>
      <c r="I51" s="39"/>
      <c r="J51" s="33"/>
      <c r="K51" s="33"/>
      <c r="L51" s="34"/>
    </row>
    <row r="52" spans="1:12" ht="15" customHeight="1">
      <c r="A52" s="42"/>
      <c r="B52" s="1"/>
      <c r="C52" s="26"/>
      <c r="D52" s="43"/>
      <c r="E52" s="44"/>
      <c r="F52" s="36"/>
      <c r="G52" s="37"/>
      <c r="H52" s="38"/>
      <c r="I52" s="39"/>
      <c r="J52" s="33"/>
      <c r="K52" s="33"/>
      <c r="L52" s="34"/>
    </row>
    <row r="53" spans="1:12" ht="15" customHeight="1">
      <c r="A53" s="42"/>
      <c r="B53" s="1"/>
      <c r="C53" s="26"/>
      <c r="D53" s="43"/>
      <c r="E53" s="44"/>
      <c r="F53" s="36"/>
      <c r="G53" s="37"/>
      <c r="H53" s="38"/>
      <c r="I53" s="39"/>
      <c r="J53" s="33"/>
      <c r="K53" s="33"/>
      <c r="L53" s="34"/>
    </row>
    <row r="54" spans="1:12" ht="15" customHeight="1">
      <c r="A54" s="42"/>
      <c r="B54" s="1"/>
      <c r="C54" s="26"/>
      <c r="D54" s="43"/>
      <c r="E54" s="44"/>
      <c r="F54" s="36"/>
      <c r="G54" s="37"/>
      <c r="H54" s="38"/>
      <c r="I54" s="39"/>
      <c r="J54" s="33"/>
      <c r="K54" s="33"/>
      <c r="L54" s="34"/>
    </row>
    <row r="55" spans="1:12" ht="15" customHeight="1">
      <c r="A55" s="42"/>
      <c r="B55" s="1"/>
      <c r="C55" s="26"/>
      <c r="D55" s="43"/>
      <c r="E55" s="44"/>
      <c r="F55" s="36"/>
      <c r="G55" s="37"/>
      <c r="H55" s="38"/>
      <c r="I55" s="39"/>
      <c r="J55" s="33"/>
      <c r="K55" s="33"/>
      <c r="L55" s="34"/>
    </row>
    <row r="56" spans="1:12" ht="15" customHeight="1">
      <c r="A56" s="42"/>
      <c r="B56" s="1"/>
      <c r="C56" s="26"/>
      <c r="D56" s="43"/>
      <c r="E56" s="44"/>
      <c r="F56" s="36"/>
      <c r="G56" s="37"/>
      <c r="H56" s="38"/>
      <c r="I56" s="39"/>
      <c r="J56" s="33"/>
      <c r="K56" s="33"/>
      <c r="L56" s="34"/>
    </row>
    <row r="57" spans="1:12" ht="15" customHeight="1">
      <c r="A57" s="42"/>
      <c r="B57" s="1"/>
      <c r="C57" s="26"/>
      <c r="D57" s="43"/>
      <c r="E57" s="44"/>
      <c r="F57" s="36"/>
      <c r="G57" s="37"/>
      <c r="H57" s="38"/>
      <c r="I57" s="39"/>
      <c r="J57" s="33"/>
      <c r="K57" s="33"/>
      <c r="L57" s="34"/>
    </row>
    <row r="58" spans="1:12" ht="15" customHeight="1">
      <c r="A58" s="1"/>
      <c r="B58" s="1"/>
      <c r="C58" s="26"/>
      <c r="D58" s="43"/>
      <c r="E58" s="44"/>
      <c r="F58" s="36"/>
      <c r="G58" s="37"/>
      <c r="H58" s="38"/>
      <c r="I58" s="39"/>
      <c r="J58" s="33"/>
      <c r="K58" s="33"/>
      <c r="L58" s="34"/>
    </row>
    <row r="59" spans="1:12" ht="15" customHeight="1">
      <c r="A59" s="1"/>
      <c r="B59" s="1"/>
      <c r="C59" s="26"/>
      <c r="D59" s="43"/>
      <c r="E59" s="44"/>
      <c r="F59" s="36"/>
      <c r="G59" s="37"/>
      <c r="H59" s="38"/>
      <c r="I59" s="39"/>
      <c r="J59" s="33"/>
      <c r="K59" s="33"/>
      <c r="L59" s="34"/>
    </row>
    <row r="60" spans="1:12" ht="15" customHeight="1">
      <c r="A60" s="1"/>
      <c r="B60" s="1"/>
      <c r="C60" s="26"/>
      <c r="D60" s="43"/>
      <c r="E60" s="44"/>
      <c r="F60" s="36"/>
      <c r="G60" s="37"/>
      <c r="H60" s="38"/>
      <c r="I60" s="39"/>
      <c r="J60" s="33"/>
      <c r="K60" s="33"/>
      <c r="L60" s="34"/>
    </row>
    <row r="61" spans="1:12" ht="15" customHeight="1">
      <c r="A61" s="1"/>
      <c r="B61" s="1"/>
      <c r="C61" s="26"/>
      <c r="D61" s="43"/>
      <c r="E61" s="44"/>
      <c r="F61" s="36"/>
      <c r="G61" s="37"/>
      <c r="H61" s="38"/>
      <c r="I61" s="39"/>
      <c r="J61" s="33"/>
      <c r="K61" s="33"/>
      <c r="L61" s="34"/>
    </row>
    <row r="62" spans="1:12" ht="15" customHeight="1">
      <c r="A62" s="1"/>
      <c r="B62" s="1"/>
      <c r="C62" s="26"/>
      <c r="D62" s="43"/>
      <c r="E62" s="44"/>
      <c r="F62" s="36"/>
      <c r="G62" s="37"/>
      <c r="H62" s="38"/>
      <c r="I62" s="39"/>
      <c r="J62" s="33"/>
      <c r="K62" s="33"/>
      <c r="L62" s="34"/>
    </row>
    <row r="63" spans="1:12" ht="15" customHeight="1">
      <c r="A63" s="1"/>
      <c r="B63" s="1"/>
      <c r="C63" s="26"/>
      <c r="D63" s="43"/>
      <c r="E63" s="44"/>
      <c r="F63" s="36"/>
      <c r="G63" s="37"/>
      <c r="H63" s="38"/>
      <c r="I63" s="39"/>
      <c r="J63" s="33"/>
      <c r="K63" s="33"/>
      <c r="L63" s="34"/>
    </row>
    <row r="64" spans="1:12" ht="15" customHeight="1">
      <c r="A64" s="1"/>
      <c r="B64" s="1"/>
      <c r="C64" s="26"/>
      <c r="D64" s="43"/>
      <c r="E64" s="44"/>
      <c r="F64" s="36"/>
      <c r="G64" s="37"/>
      <c r="H64" s="38"/>
      <c r="I64" s="39"/>
      <c r="J64" s="33"/>
      <c r="K64" s="33"/>
      <c r="L64" s="34"/>
    </row>
    <row r="65" spans="1:12" ht="15" customHeight="1">
      <c r="A65" s="55" t="s">
        <v>63</v>
      </c>
      <c r="C65" s="56"/>
      <c r="E65" s="57" t="s">
        <v>64</v>
      </c>
      <c r="F65" s="58">
        <f>SUM(F2:F64)</f>
        <v>144</v>
      </c>
      <c r="H65" s="60">
        <f>SUM(H2:H64)</f>
        <v>10</v>
      </c>
      <c r="I65" s="61">
        <f>SUM(I2:I64)</f>
        <v>110</v>
      </c>
      <c r="J65" s="33"/>
      <c r="K65" s="33"/>
      <c r="L65" s="34"/>
    </row>
    <row r="66" spans="1:12" ht="15" customHeight="1">
      <c r="A66" s="55" t="s">
        <v>4</v>
      </c>
      <c r="B66" s="62" t="s">
        <v>6</v>
      </c>
      <c r="C66" s="56"/>
      <c r="D66" s="63" t="s">
        <v>65</v>
      </c>
      <c r="F66" s="65"/>
      <c r="G66" s="66">
        <f>(F65+H65+I65)</f>
        <v>264</v>
      </c>
      <c r="H66" s="65"/>
      <c r="J66" s="33"/>
      <c r="K66" s="33"/>
      <c r="L66" s="34"/>
    </row>
    <row r="67" spans="1:12" ht="15" customHeight="1">
      <c r="A67" s="25" t="s">
        <v>66</v>
      </c>
      <c r="B67" s="25" t="s">
        <v>67</v>
      </c>
      <c r="C67" s="56"/>
      <c r="G67" s="65"/>
      <c r="H67" s="67"/>
      <c r="J67" s="33"/>
      <c r="K67" s="33"/>
      <c r="L67" s="34"/>
    </row>
    <row r="68" spans="1:12" ht="15" customHeight="1">
      <c r="A68" s="25" t="s">
        <v>68</v>
      </c>
      <c r="B68" s="25" t="s">
        <v>69</v>
      </c>
      <c r="C68" s="56"/>
      <c r="D68" s="68" t="s">
        <v>70</v>
      </c>
      <c r="E68" s="69"/>
      <c r="F68" s="70">
        <v>86</v>
      </c>
      <c r="G68" s="71"/>
      <c r="H68" s="72">
        <v>34</v>
      </c>
      <c r="I68" s="73">
        <v>170</v>
      </c>
      <c r="J68" s="33"/>
      <c r="K68" s="33"/>
      <c r="L68" s="34"/>
    </row>
    <row r="69" spans="1:12" ht="15" customHeight="1">
      <c r="A69" s="25" t="s">
        <v>71</v>
      </c>
      <c r="B69" s="25" t="s">
        <v>72</v>
      </c>
      <c r="C69" s="56"/>
      <c r="D69" s="74" t="s">
        <v>73</v>
      </c>
      <c r="E69" s="75"/>
      <c r="F69" s="76"/>
      <c r="G69" s="66">
        <v>290</v>
      </c>
      <c r="H69" s="77"/>
      <c r="I69" s="76"/>
      <c r="J69" s="33"/>
      <c r="K69" s="33"/>
      <c r="L69" s="34"/>
    </row>
    <row r="70" spans="1:12" ht="15" customHeight="1">
      <c r="A70" s="25" t="s">
        <v>74</v>
      </c>
      <c r="B70" s="25" t="s">
        <v>75</v>
      </c>
      <c r="C70" s="78"/>
      <c r="D70" s="68" t="s">
        <v>76</v>
      </c>
      <c r="E70" s="79"/>
      <c r="F70" s="70">
        <f>SUM(F65:F69)</f>
        <v>230</v>
      </c>
      <c r="G70" s="80"/>
      <c r="H70" s="72">
        <f>SUM(H65:H69)</f>
        <v>44</v>
      </c>
      <c r="I70" s="73">
        <f>SUM(I65:I69)</f>
        <v>280</v>
      </c>
      <c r="J70" s="33"/>
      <c r="K70" s="33"/>
      <c r="L70" s="34"/>
    </row>
    <row r="71" spans="1:12" ht="15" customHeight="1">
      <c r="A71" s="81" t="s">
        <v>77</v>
      </c>
      <c r="B71" s="81"/>
      <c r="C71" s="78"/>
      <c r="D71" s="74" t="s">
        <v>73</v>
      </c>
      <c r="E71" s="82" t="s">
        <v>78</v>
      </c>
      <c r="F71" s="83"/>
      <c r="G71" s="66">
        <f>SUM(G66:G70)</f>
        <v>554</v>
      </c>
      <c r="H71" s="84"/>
      <c r="I71" s="83"/>
      <c r="J71" s="51"/>
      <c r="K71" s="85"/>
      <c r="L71" s="85"/>
    </row>
    <row r="72" spans="1:12" ht="15" customHeight="1">
      <c r="A72" s="25" t="s">
        <v>79</v>
      </c>
      <c r="B72" s="25" t="s">
        <v>80</v>
      </c>
      <c r="C72" s="78"/>
      <c r="E72" s="86"/>
      <c r="F72" s="65"/>
      <c r="G72" s="67"/>
      <c r="H72" s="65"/>
      <c r="I72" s="65"/>
      <c r="J72" s="51"/>
      <c r="K72" s="85"/>
      <c r="L72" s="85"/>
    </row>
    <row r="73" spans="1:12" ht="15" customHeight="1">
      <c r="A73" s="25" t="s">
        <v>81</v>
      </c>
      <c r="B73" s="25" t="s">
        <v>82</v>
      </c>
      <c r="C73" s="78"/>
      <c r="D73" s="87"/>
      <c r="E73" s="86"/>
      <c r="F73" s="65"/>
      <c r="G73" s="67"/>
      <c r="H73" s="65"/>
      <c r="I73" s="65"/>
      <c r="J73" s="33"/>
      <c r="K73" s="33"/>
      <c r="L73" s="34"/>
    </row>
    <row r="74" spans="1:12" ht="15" customHeight="1">
      <c r="A74" s="25" t="s">
        <v>83</v>
      </c>
      <c r="B74" s="25" t="s">
        <v>84</v>
      </c>
      <c r="C74" s="78"/>
      <c r="D74" s="87"/>
      <c r="E74" s="86"/>
      <c r="F74" s="65"/>
      <c r="G74" s="67"/>
      <c r="H74" s="65"/>
      <c r="I74" s="65"/>
      <c r="J74" s="48"/>
      <c r="K74" s="48"/>
      <c r="L74" s="49">
        <f>SUM(J74:K74)</f>
        <v>0</v>
      </c>
    </row>
    <row r="75" spans="1:12" ht="15" customHeight="1">
      <c r="A75" s="25" t="s">
        <v>85</v>
      </c>
      <c r="C75" s="78"/>
      <c r="D75" s="87"/>
      <c r="E75" s="86"/>
      <c r="F75" s="65"/>
      <c r="G75" s="67"/>
      <c r="H75" s="65"/>
      <c r="I75" s="65"/>
      <c r="J75" s="24"/>
      <c r="K75" s="24"/>
      <c r="L75" s="88"/>
    </row>
    <row r="76" spans="1:12" ht="15" customHeight="1">
      <c r="A76" s="25" t="s">
        <v>86</v>
      </c>
      <c r="C76" s="78"/>
      <c r="E76" s="86"/>
      <c r="F76" s="65"/>
      <c r="G76" s="67"/>
      <c r="H76" s="65"/>
      <c r="I76" s="65"/>
      <c r="J76" s="89"/>
      <c r="K76" s="89"/>
      <c r="L76" s="90"/>
    </row>
    <row r="77" spans="1:12" ht="15" customHeight="1">
      <c r="C77" s="91"/>
      <c r="D77" s="92" t="s">
        <v>87</v>
      </c>
      <c r="E77" s="93"/>
      <c r="F77" s="94" t="s">
        <v>88</v>
      </c>
      <c r="G77" s="62"/>
      <c r="H77" s="95"/>
      <c r="I77" s="96"/>
      <c r="J77" s="24"/>
      <c r="K77" s="24"/>
      <c r="L77" s="88"/>
    </row>
    <row r="78" spans="1:12" ht="15" customHeight="1">
      <c r="A78" s="55" t="s">
        <v>89</v>
      </c>
      <c r="C78" s="25"/>
      <c r="D78" s="97" t="s">
        <v>90</v>
      </c>
      <c r="F78" s="98" t="s">
        <v>91</v>
      </c>
      <c r="H78" s="65"/>
      <c r="I78" s="65"/>
      <c r="J78" s="24"/>
      <c r="K78" s="24"/>
      <c r="L78" s="88"/>
    </row>
    <row r="79" spans="1:12" ht="15" customHeight="1">
      <c r="A79" s="99" t="s">
        <v>92</v>
      </c>
      <c r="B79" s="100" t="s">
        <v>93</v>
      </c>
      <c r="C79" s="101" t="s">
        <v>94</v>
      </c>
      <c r="D79" s="97"/>
      <c r="E79" s="102"/>
      <c r="F79" s="67"/>
      <c r="I79" s="103"/>
      <c r="J79" s="24"/>
      <c r="K79" s="24"/>
      <c r="L79" s="88"/>
    </row>
    <row r="80" spans="1:12" ht="15" customHeight="1">
      <c r="A80" s="104" t="s">
        <v>95</v>
      </c>
      <c r="B80" s="105" t="s">
        <v>96</v>
      </c>
      <c r="C80" s="106"/>
      <c r="D80" s="97"/>
      <c r="E80" s="107" t="s">
        <v>19</v>
      </c>
      <c r="F80" s="108">
        <v>5</v>
      </c>
      <c r="G80" s="109" t="s">
        <v>39</v>
      </c>
      <c r="H80" s="108">
        <v>17</v>
      </c>
      <c r="I80" s="110"/>
      <c r="J80" s="24"/>
      <c r="K80" s="24"/>
      <c r="L80" s="88"/>
    </row>
    <row r="81" spans="1:12" ht="15" customHeight="1">
      <c r="A81" s="104" t="s">
        <v>97</v>
      </c>
      <c r="B81" s="105" t="s">
        <v>98</v>
      </c>
      <c r="C81" s="39"/>
      <c r="D81" s="86"/>
      <c r="E81" s="111" t="s">
        <v>99</v>
      </c>
      <c r="F81" s="112">
        <v>2</v>
      </c>
      <c r="G81" s="113" t="s">
        <v>100</v>
      </c>
      <c r="H81" s="112">
        <v>1</v>
      </c>
      <c r="I81" s="110"/>
      <c r="J81" s="24"/>
      <c r="K81" s="24"/>
      <c r="L81" s="88"/>
    </row>
    <row r="82" spans="1:12" ht="15" customHeight="1">
      <c r="A82" s="104" t="s">
        <v>101</v>
      </c>
      <c r="B82" s="105" t="s">
        <v>102</v>
      </c>
      <c r="C82" s="114"/>
      <c r="D82" s="62"/>
      <c r="E82" s="115" t="s">
        <v>12</v>
      </c>
      <c r="F82" s="116">
        <v>14</v>
      </c>
      <c r="G82" s="113" t="s">
        <v>103</v>
      </c>
      <c r="H82" s="112">
        <v>2</v>
      </c>
      <c r="I82" s="110"/>
      <c r="J82" s="81"/>
      <c r="K82" s="81"/>
      <c r="L82" s="117"/>
    </row>
    <row r="83" spans="1:12" ht="15" customHeight="1">
      <c r="A83" s="118" t="s">
        <v>104</v>
      </c>
      <c r="B83" s="119" t="s">
        <v>105</v>
      </c>
      <c r="C83" s="120"/>
      <c r="D83" s="11"/>
      <c r="E83" s="107" t="s">
        <v>106</v>
      </c>
      <c r="F83" s="121">
        <v>3</v>
      </c>
      <c r="G83" s="122" t="s">
        <v>107</v>
      </c>
      <c r="H83" s="116">
        <v>0</v>
      </c>
      <c r="I83" s="110"/>
      <c r="J83" s="123"/>
      <c r="K83" s="123"/>
      <c r="L83" s="124"/>
    </row>
    <row r="84" spans="1:12" ht="15" customHeight="1">
      <c r="A84" s="125" t="s">
        <v>108</v>
      </c>
      <c r="B84" s="119" t="s">
        <v>109</v>
      </c>
      <c r="C84" s="126"/>
      <c r="D84" s="11"/>
      <c r="E84" s="111" t="s">
        <v>110</v>
      </c>
      <c r="F84" s="112">
        <v>2</v>
      </c>
      <c r="G84" s="127" t="s">
        <v>111</v>
      </c>
      <c r="H84" s="128">
        <f>SUM(H80:H83)</f>
        <v>20</v>
      </c>
      <c r="I84" s="67"/>
      <c r="J84" s="129"/>
      <c r="K84" s="129"/>
      <c r="L84" s="130"/>
    </row>
    <row r="85" spans="1:12" ht="15" customHeight="1">
      <c r="A85" s="125" t="s">
        <v>112</v>
      </c>
      <c r="B85" s="119" t="s">
        <v>113</v>
      </c>
      <c r="C85" s="39"/>
      <c r="D85" s="86"/>
      <c r="E85" s="115" t="s">
        <v>30</v>
      </c>
      <c r="F85" s="116">
        <v>5</v>
      </c>
      <c r="G85" s="109" t="s">
        <v>114</v>
      </c>
      <c r="H85" s="108">
        <v>0</v>
      </c>
      <c r="I85" s="65"/>
      <c r="J85" s="131"/>
      <c r="K85" s="132"/>
      <c r="L85" s="132"/>
    </row>
    <row r="86" spans="1:12" ht="15" customHeight="1">
      <c r="A86" s="133" t="s">
        <v>115</v>
      </c>
      <c r="B86" s="134" t="s">
        <v>116</v>
      </c>
      <c r="C86" s="135">
        <v>1</v>
      </c>
      <c r="D86" s="86"/>
      <c r="E86" s="107" t="s">
        <v>35</v>
      </c>
      <c r="F86" s="108">
        <v>1</v>
      </c>
      <c r="G86" s="113" t="s">
        <v>117</v>
      </c>
      <c r="H86" s="112">
        <v>3</v>
      </c>
      <c r="I86" s="65"/>
      <c r="J86" s="136"/>
      <c r="K86" s="136"/>
      <c r="L86" s="136"/>
    </row>
    <row r="87" spans="1:12" ht="15" customHeight="1">
      <c r="A87" s="118" t="s">
        <v>118</v>
      </c>
      <c r="B87" s="137" t="s">
        <v>119</v>
      </c>
      <c r="C87" s="40"/>
      <c r="D87" s="62"/>
      <c r="E87" s="111" t="s">
        <v>120</v>
      </c>
      <c r="F87" s="112">
        <v>0</v>
      </c>
      <c r="G87" s="113" t="s">
        <v>121</v>
      </c>
      <c r="H87" s="112">
        <v>1</v>
      </c>
      <c r="I87" s="65"/>
      <c r="J87" s="138"/>
      <c r="K87" s="139"/>
      <c r="L87" s="139"/>
    </row>
    <row r="88" spans="1:12" ht="15" customHeight="1">
      <c r="A88" s="118" t="s">
        <v>122</v>
      </c>
      <c r="B88" s="137" t="s">
        <v>123</v>
      </c>
      <c r="C88" s="40"/>
      <c r="D88" s="62"/>
      <c r="E88" s="115" t="s">
        <v>14</v>
      </c>
      <c r="F88" s="116">
        <v>6</v>
      </c>
      <c r="G88" s="122" t="s">
        <v>124</v>
      </c>
      <c r="H88" s="116">
        <v>1</v>
      </c>
      <c r="I88" s="65"/>
      <c r="J88" s="81"/>
      <c r="K88" s="81"/>
      <c r="L88" s="117"/>
    </row>
    <row r="89" spans="1:12" ht="15" customHeight="1">
      <c r="A89" s="125" t="s">
        <v>125</v>
      </c>
      <c r="B89" s="119" t="s">
        <v>126</v>
      </c>
      <c r="C89" s="140"/>
      <c r="D89" s="141" t="s">
        <v>127</v>
      </c>
      <c r="E89" s="107" t="s">
        <v>128</v>
      </c>
      <c r="F89" s="108">
        <v>4</v>
      </c>
      <c r="G89" s="142" t="s">
        <v>129</v>
      </c>
      <c r="H89" s="143">
        <f>SUM(H85:H88)</f>
        <v>5</v>
      </c>
      <c r="I89" s="67"/>
    </row>
    <row r="90" spans="1:12" ht="15" customHeight="1">
      <c r="A90" s="125" t="s">
        <v>130</v>
      </c>
      <c r="B90" s="119" t="s">
        <v>131</v>
      </c>
      <c r="C90" s="144"/>
      <c r="D90" s="62"/>
      <c r="E90" s="111" t="s">
        <v>132</v>
      </c>
      <c r="F90" s="112">
        <v>4</v>
      </c>
      <c r="G90" s="145" t="s">
        <v>133</v>
      </c>
      <c r="H90" s="146">
        <v>25</v>
      </c>
      <c r="I90" s="67"/>
    </row>
    <row r="91" spans="1:12" ht="15" customHeight="1">
      <c r="A91" s="118" t="s">
        <v>134</v>
      </c>
      <c r="B91" s="41" t="s">
        <v>135</v>
      </c>
      <c r="C91" s="147">
        <v>1</v>
      </c>
      <c r="E91" s="111" t="s">
        <v>136</v>
      </c>
      <c r="F91" s="148">
        <v>4</v>
      </c>
      <c r="G91" s="145"/>
      <c r="H91" s="149"/>
      <c r="I91" s="67"/>
      <c r="J91" s="89"/>
      <c r="K91" s="89"/>
      <c r="L91" s="90"/>
    </row>
    <row r="92" spans="1:12" ht="15" customHeight="1">
      <c r="A92" s="118" t="s">
        <v>137</v>
      </c>
      <c r="B92" s="137" t="s">
        <v>138</v>
      </c>
      <c r="C92" s="40"/>
      <c r="D92" s="62"/>
      <c r="E92" s="107" t="s">
        <v>139</v>
      </c>
      <c r="F92" s="150">
        <v>0</v>
      </c>
      <c r="G92" s="151"/>
      <c r="H92" s="152"/>
      <c r="I92" s="67"/>
      <c r="J92" s="81"/>
      <c r="K92" s="81"/>
      <c r="L92" s="117"/>
    </row>
    <row r="93" spans="1:12" ht="15" customHeight="1">
      <c r="A93" s="104" t="s">
        <v>9</v>
      </c>
      <c r="B93" s="153" t="s">
        <v>140</v>
      </c>
      <c r="C93" s="114"/>
      <c r="D93" s="141" t="s">
        <v>141</v>
      </c>
      <c r="E93" s="111" t="s">
        <v>142</v>
      </c>
      <c r="F93" s="148">
        <v>0</v>
      </c>
      <c r="G93" s="151"/>
      <c r="H93" s="152"/>
      <c r="I93" s="67"/>
      <c r="J93" s="24"/>
      <c r="K93" s="24"/>
      <c r="L93" s="24"/>
    </row>
    <row r="94" spans="1:12" ht="15" customHeight="1">
      <c r="A94" s="104" t="s">
        <v>143</v>
      </c>
      <c r="B94" s="105" t="s">
        <v>144</v>
      </c>
      <c r="C94" s="154"/>
      <c r="D94" s="155"/>
      <c r="E94" s="115" t="s">
        <v>56</v>
      </c>
      <c r="F94" s="156">
        <v>3</v>
      </c>
      <c r="G94" s="151"/>
      <c r="H94" s="152"/>
      <c r="I94" s="67"/>
      <c r="J94" s="89"/>
      <c r="K94" s="89"/>
      <c r="L94" s="90"/>
    </row>
    <row r="95" spans="1:12" ht="15" customHeight="1">
      <c r="A95" s="133" t="s">
        <v>137</v>
      </c>
      <c r="B95" s="157" t="s">
        <v>145</v>
      </c>
      <c r="C95" s="120"/>
      <c r="D95" s="11"/>
      <c r="E95" s="158" t="s">
        <v>4</v>
      </c>
      <c r="F95" s="159">
        <f>SUM(F80:F94)</f>
        <v>53</v>
      </c>
      <c r="G95" s="11"/>
      <c r="H95" s="110"/>
      <c r="I95" s="110"/>
      <c r="J95" s="81"/>
      <c r="K95" s="81"/>
      <c r="L95" s="117"/>
    </row>
    <row r="96" spans="1:12" ht="15" customHeight="1">
      <c r="A96" s="125" t="s">
        <v>146</v>
      </c>
      <c r="B96" s="119" t="s">
        <v>147</v>
      </c>
      <c r="C96" s="154"/>
      <c r="D96" s="155"/>
      <c r="E96" s="111" t="s">
        <v>148</v>
      </c>
      <c r="F96" s="148">
        <v>3</v>
      </c>
    </row>
    <row r="97" spans="1:13" ht="15" customHeight="1">
      <c r="A97" s="133" t="s">
        <v>149</v>
      </c>
      <c r="B97" s="157" t="s">
        <v>32</v>
      </c>
      <c r="C97" s="120"/>
      <c r="D97" s="62"/>
      <c r="E97" s="111" t="s">
        <v>150</v>
      </c>
      <c r="F97" s="148">
        <v>3</v>
      </c>
      <c r="I97" s="59" t="s">
        <v>151</v>
      </c>
      <c r="M97" s="160"/>
    </row>
    <row r="98" spans="1:13" ht="15" customHeight="1">
      <c r="A98" s="133" t="s">
        <v>152</v>
      </c>
      <c r="B98" s="157" t="s">
        <v>153</v>
      </c>
      <c r="C98" s="120"/>
      <c r="D98" s="11"/>
      <c r="E98" s="111" t="s">
        <v>154</v>
      </c>
      <c r="F98" s="148">
        <v>0</v>
      </c>
      <c r="I98" s="65"/>
      <c r="J98" s="160"/>
      <c r="K98" s="160"/>
      <c r="L98" s="160"/>
    </row>
    <row r="99" spans="1:13" ht="15" customHeight="1">
      <c r="A99" s="125" t="s">
        <v>27</v>
      </c>
      <c r="B99" s="119" t="s">
        <v>155</v>
      </c>
      <c r="C99" s="120"/>
      <c r="D99" s="155"/>
      <c r="E99" s="161" t="s">
        <v>156</v>
      </c>
      <c r="F99" s="162">
        <f>SUM(F96:F98)</f>
        <v>6</v>
      </c>
      <c r="G99" s="11"/>
      <c r="H99" s="65"/>
      <c r="I99" s="110"/>
    </row>
    <row r="100" spans="1:13" ht="15" customHeight="1">
      <c r="A100" s="118" t="s">
        <v>157</v>
      </c>
      <c r="B100" s="137" t="s">
        <v>158</v>
      </c>
      <c r="C100" s="163"/>
      <c r="D100" s="155"/>
      <c r="E100" s="164" t="s">
        <v>159</v>
      </c>
      <c r="F100" s="165" t="s">
        <v>160</v>
      </c>
      <c r="G100" s="166" t="s">
        <v>111</v>
      </c>
      <c r="H100" s="167" t="s">
        <v>161</v>
      </c>
      <c r="I100" s="168" t="s">
        <v>162</v>
      </c>
    </row>
    <row r="101" spans="1:13" ht="15" customHeight="1">
      <c r="A101" s="125" t="s">
        <v>17</v>
      </c>
      <c r="B101" s="169" t="s">
        <v>163</v>
      </c>
      <c r="C101" s="163"/>
      <c r="D101" s="155"/>
      <c r="E101" s="86"/>
      <c r="F101" s="70">
        <f>SUM(F95+F99)</f>
        <v>59</v>
      </c>
      <c r="G101" s="72">
        <v>20</v>
      </c>
      <c r="H101" s="170">
        <v>5</v>
      </c>
      <c r="I101" s="171">
        <f>SUM(F101:H101)</f>
        <v>84</v>
      </c>
    </row>
    <row r="102" spans="1:13" ht="15" customHeight="1">
      <c r="A102" s="125" t="s">
        <v>20</v>
      </c>
      <c r="B102" s="119" t="s">
        <v>164</v>
      </c>
      <c r="C102" s="114"/>
      <c r="D102" s="155"/>
      <c r="E102" s="86"/>
      <c r="F102" s="65"/>
      <c r="G102" s="67"/>
      <c r="H102" s="65"/>
      <c r="I102" s="65"/>
    </row>
    <row r="103" spans="1:13" ht="15" customHeight="1">
      <c r="A103" s="172" t="s">
        <v>165</v>
      </c>
      <c r="B103" s="173" t="s">
        <v>24</v>
      </c>
      <c r="C103" s="174"/>
      <c r="D103" s="62"/>
      <c r="E103" s="86"/>
      <c r="F103" s="65"/>
      <c r="G103" s="67"/>
      <c r="H103" s="65"/>
      <c r="I103" s="65"/>
    </row>
    <row r="104" spans="1:13" ht="15" customHeight="1">
      <c r="A104" s="125" t="s">
        <v>27</v>
      </c>
      <c r="B104" s="119" t="s">
        <v>166</v>
      </c>
      <c r="C104" s="174"/>
      <c r="D104" s="155"/>
      <c r="E104" s="87"/>
      <c r="F104" s="86"/>
      <c r="G104" s="65"/>
      <c r="H104" s="65"/>
      <c r="I104" s="65"/>
    </row>
    <row r="105" spans="1:13" ht="15" customHeight="1">
      <c r="A105" s="125" t="s">
        <v>33</v>
      </c>
      <c r="B105" s="119" t="s">
        <v>167</v>
      </c>
      <c r="C105" s="154"/>
      <c r="D105" s="86"/>
    </row>
    <row r="106" spans="1:13" ht="15" customHeight="1">
      <c r="A106" s="118" t="s">
        <v>168</v>
      </c>
      <c r="B106" s="137" t="s">
        <v>37</v>
      </c>
      <c r="C106" s="175"/>
      <c r="D106" s="11"/>
      <c r="E106" s="86"/>
      <c r="F106" s="65"/>
      <c r="G106" s="67"/>
      <c r="H106" s="65"/>
      <c r="I106" s="65"/>
      <c r="J106" s="176"/>
      <c r="K106" s="176"/>
      <c r="L106" s="90"/>
    </row>
    <row r="107" spans="1:13" ht="15" customHeight="1">
      <c r="A107" s="125" t="s">
        <v>40</v>
      </c>
      <c r="B107" s="119" t="s">
        <v>169</v>
      </c>
      <c r="C107" s="175"/>
      <c r="D107" s="11" t="s">
        <v>127</v>
      </c>
      <c r="E107" s="86"/>
      <c r="F107" s="65"/>
      <c r="G107" s="67"/>
      <c r="H107" s="65"/>
      <c r="I107" s="65"/>
      <c r="J107" s="24"/>
      <c r="K107" s="24"/>
      <c r="L107" s="88"/>
    </row>
    <row r="108" spans="1:13" ht="15" customHeight="1">
      <c r="A108" s="118" t="s">
        <v>170</v>
      </c>
      <c r="B108" s="137" t="s">
        <v>45</v>
      </c>
      <c r="C108" s="175"/>
      <c r="D108" s="11"/>
      <c r="E108" s="86"/>
      <c r="F108" s="65"/>
      <c r="G108" s="67"/>
      <c r="H108" s="65"/>
      <c r="I108" s="65"/>
      <c r="J108" s="89"/>
      <c r="K108" s="89"/>
      <c r="L108" s="90"/>
    </row>
    <row r="109" spans="1:13" ht="15" customHeight="1">
      <c r="A109" s="125" t="s">
        <v>47</v>
      </c>
      <c r="B109" s="119" t="s">
        <v>171</v>
      </c>
      <c r="C109" s="120"/>
      <c r="D109" s="11" t="s">
        <v>127</v>
      </c>
      <c r="E109" s="86"/>
      <c r="F109" s="65"/>
      <c r="G109" s="67"/>
      <c r="H109" s="65"/>
      <c r="I109" s="65"/>
      <c r="J109" s="81"/>
      <c r="K109" s="81"/>
      <c r="L109" s="117"/>
    </row>
    <row r="110" spans="1:13" ht="15" customHeight="1">
      <c r="A110" s="125" t="s">
        <v>51</v>
      </c>
      <c r="B110" s="119" t="s">
        <v>172</v>
      </c>
      <c r="C110" s="120"/>
      <c r="D110" s="11"/>
      <c r="E110" s="86"/>
      <c r="F110" s="65"/>
      <c r="G110" s="67"/>
      <c r="H110" s="65"/>
      <c r="I110" s="65"/>
      <c r="J110" s="89"/>
      <c r="K110" s="89"/>
      <c r="L110" s="90"/>
    </row>
    <row r="111" spans="1:13" ht="15" customHeight="1">
      <c r="A111" s="125" t="s">
        <v>53</v>
      </c>
      <c r="B111" s="119" t="s">
        <v>173</v>
      </c>
      <c r="C111" s="177"/>
      <c r="D111" s="11"/>
      <c r="J111" s="81"/>
      <c r="K111" s="81"/>
      <c r="L111" s="117"/>
    </row>
    <row r="112" spans="1:13" ht="15" customHeight="1">
      <c r="A112" s="42" t="s">
        <v>174</v>
      </c>
      <c r="B112" s="46" t="s">
        <v>175</v>
      </c>
      <c r="C112" s="178">
        <v>3</v>
      </c>
      <c r="D112" s="11"/>
      <c r="J112" s="89"/>
      <c r="K112" s="89"/>
      <c r="L112" s="90"/>
    </row>
    <row r="113" spans="1:12" ht="15" customHeight="1">
      <c r="A113" s="125" t="s">
        <v>176</v>
      </c>
      <c r="B113" s="119" t="s">
        <v>177</v>
      </c>
      <c r="C113" s="177"/>
      <c r="D113" s="155"/>
      <c r="J113" s="179"/>
      <c r="K113" s="180"/>
      <c r="L113" s="181"/>
    </row>
    <row r="114" spans="1:12" ht="15" customHeight="1">
      <c r="A114" s="13"/>
      <c r="B114" s="47"/>
      <c r="C114" s="177"/>
      <c r="D114" s="86"/>
      <c r="E114" s="25"/>
      <c r="F114" s="24"/>
      <c r="J114" s="24"/>
      <c r="K114" s="24"/>
      <c r="L114" s="88"/>
    </row>
    <row r="115" spans="1:12" ht="15" customHeight="1">
      <c r="A115" s="13"/>
      <c r="B115" s="47"/>
      <c r="C115" s="31"/>
      <c r="D115" s="11"/>
      <c r="J115" s="180"/>
      <c r="K115" s="180"/>
      <c r="L115" s="181"/>
    </row>
    <row r="116" spans="1:12" ht="15" customHeight="1">
      <c r="A116" s="13"/>
      <c r="B116" s="47"/>
      <c r="C116" s="31"/>
      <c r="D116" s="11"/>
      <c r="J116" s="81"/>
      <c r="K116" s="81"/>
      <c r="L116" s="117"/>
    </row>
    <row r="117" spans="1:12" ht="15" customHeight="1">
      <c r="A117" s="13"/>
      <c r="B117" s="47"/>
      <c r="C117" s="32"/>
      <c r="D117" s="11"/>
      <c r="J117" s="162"/>
      <c r="K117" s="162"/>
      <c r="L117" s="162"/>
    </row>
    <row r="118" spans="1:12" ht="15" customHeight="1">
      <c r="A118" s="42"/>
      <c r="B118" s="1"/>
      <c r="C118" s="177"/>
      <c r="D118" s="11"/>
      <c r="J118" s="81"/>
      <c r="K118" s="81"/>
      <c r="L118" s="117"/>
    </row>
    <row r="119" spans="1:12" ht="15" customHeight="1">
      <c r="A119" s="42"/>
      <c r="B119" s="1"/>
      <c r="C119" s="177"/>
      <c r="D119" s="86"/>
      <c r="E119" s="59"/>
      <c r="J119" s="24"/>
      <c r="K119" s="24"/>
      <c r="L119" s="88"/>
    </row>
    <row r="120" spans="1:12" ht="15" customHeight="1">
      <c r="A120" s="42"/>
      <c r="B120" s="1"/>
      <c r="C120" s="174"/>
      <c r="D120" s="11"/>
      <c r="J120" s="81"/>
      <c r="K120" s="81"/>
      <c r="L120" s="117"/>
    </row>
    <row r="121" spans="1:12" ht="15" customHeight="1">
      <c r="A121" s="42"/>
      <c r="B121" s="1"/>
      <c r="C121" s="114"/>
      <c r="D121" s="11"/>
    </row>
    <row r="122" spans="1:12" ht="15" customHeight="1">
      <c r="A122" s="42"/>
      <c r="B122" s="1"/>
      <c r="C122" s="182"/>
      <c r="D122" s="86"/>
    </row>
    <row r="123" spans="1:12" ht="15" customHeight="1">
      <c r="A123" s="42"/>
      <c r="B123" s="183"/>
      <c r="C123" s="32"/>
      <c r="D123" s="110"/>
    </row>
    <row r="124" spans="1:12" ht="15" customHeight="1">
      <c r="A124" s="42"/>
      <c r="B124" s="184"/>
      <c r="C124" s="32"/>
      <c r="D124" s="11"/>
    </row>
    <row r="125" spans="1:12" ht="15" customHeight="1">
      <c r="A125" s="42"/>
      <c r="B125" s="184"/>
      <c r="C125" s="32"/>
      <c r="D125" s="11"/>
    </row>
    <row r="126" spans="1:12" ht="15" customHeight="1">
      <c r="A126" s="13"/>
      <c r="B126" s="47"/>
      <c r="C126" s="32"/>
      <c r="D126" s="155"/>
    </row>
    <row r="127" spans="1:12" ht="15" customHeight="1">
      <c r="A127" s="185"/>
      <c r="B127" s="186"/>
      <c r="C127" s="177"/>
      <c r="D127" s="11"/>
    </row>
    <row r="128" spans="1:12" ht="15" customHeight="1">
      <c r="A128" s="185"/>
      <c r="B128" s="186"/>
      <c r="C128" s="177"/>
      <c r="D128" s="11"/>
    </row>
    <row r="129" spans="1:4" ht="15" customHeight="1">
      <c r="A129" s="187"/>
      <c r="B129" s="188"/>
      <c r="C129" s="120"/>
      <c r="D129" s="11"/>
    </row>
    <row r="130" spans="1:4" ht="15" customHeight="1">
      <c r="A130" s="189" t="s">
        <v>178</v>
      </c>
      <c r="B130" s="190"/>
      <c r="C130" s="191">
        <v>37</v>
      </c>
      <c r="D130" s="11"/>
    </row>
    <row r="131" spans="1:4" ht="15" customHeight="1">
      <c r="A131" s="24"/>
      <c r="B131" s="24"/>
      <c r="D131" s="59"/>
    </row>
    <row r="136" spans="1:4" ht="15" customHeight="1">
      <c r="D136" s="59"/>
    </row>
    <row r="137" spans="1:4" ht="15" customHeight="1">
      <c r="D137" s="64"/>
    </row>
    <row r="143" spans="1:4" ht="15" customHeight="1">
      <c r="D143" s="64"/>
    </row>
    <row r="146" spans="4:4" ht="15" customHeight="1">
      <c r="D146" s="64"/>
    </row>
    <row r="147" spans="4:4" ht="15" customHeight="1">
      <c r="D147" s="57"/>
    </row>
    <row r="1048574" ht="12.75" customHeight="1"/>
    <row r="1048575" ht="12.75" customHeight="1"/>
    <row r="1048576" ht="12.75" customHeight="1"/>
  </sheetData>
  <pageMargins left="0.75157480314960623" right="0.74999999999999989" top="1.0826771653543306" bottom="1.0397637795275592" header="0.5" footer="1"/>
  <pageSetup paperSize="0" scale="60" fitToWidth="0" fitToHeight="0" orientation="portrait" horizontalDpi="0" verticalDpi="0" copies="0"/>
  <headerFooter alignWithMargins="0">
    <oddHeader>&amp;L&amp;"Arial1,Regular"&amp;10Samanställning av tävlingsresultat vpr
Botkyrka BK
2018 &amp;C&amp;"Arial1,Regular"&amp;10&amp;P
Bästa Tävlingsklubb
Sörmlands-Distriktet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workbookViewId="0"/>
  </sheetViews>
  <sheetFormatPr defaultRowHeight="12.75"/>
  <cols>
    <col min="1" max="1" width="24.5" style="196" customWidth="1"/>
    <col min="2" max="2" width="24.125" style="196" customWidth="1"/>
    <col min="3" max="3" width="8.5" style="227" customWidth="1"/>
    <col min="4" max="4" width="15.125" style="196" customWidth="1"/>
    <col min="5" max="5" width="11.375" style="233" customWidth="1"/>
    <col min="6" max="1024" width="8" style="196" customWidth="1"/>
  </cols>
  <sheetData>
    <row r="1" spans="1:9" ht="14.25">
      <c r="A1" s="193"/>
      <c r="B1" s="193"/>
      <c r="C1" s="194"/>
      <c r="D1" s="193"/>
      <c r="E1" s="195"/>
      <c r="F1" s="193"/>
      <c r="I1" s="193"/>
    </row>
    <row r="2" spans="1:9" ht="15">
      <c r="A2" s="197" t="s">
        <v>1</v>
      </c>
      <c r="B2" s="197" t="s">
        <v>0</v>
      </c>
      <c r="C2" s="198" t="s">
        <v>2</v>
      </c>
      <c r="D2" s="199" t="s">
        <v>3</v>
      </c>
      <c r="E2" s="200" t="s">
        <v>5</v>
      </c>
      <c r="F2" s="201" t="s">
        <v>179</v>
      </c>
    </row>
    <row r="3" spans="1:9" ht="14.25">
      <c r="A3" s="202" t="s">
        <v>180</v>
      </c>
      <c r="B3" s="203" t="s">
        <v>95</v>
      </c>
      <c r="C3" s="204">
        <v>180520</v>
      </c>
      <c r="D3" s="203" t="s">
        <v>181</v>
      </c>
      <c r="E3" s="205">
        <v>157.25</v>
      </c>
      <c r="F3" s="204" t="s">
        <v>182</v>
      </c>
    </row>
    <row r="4" spans="1:9" ht="14.25">
      <c r="A4" s="206" t="s">
        <v>183</v>
      </c>
      <c r="B4" s="207" t="s">
        <v>97</v>
      </c>
      <c r="C4" s="204">
        <v>180428</v>
      </c>
      <c r="D4" s="203" t="s">
        <v>184</v>
      </c>
      <c r="E4" s="205">
        <v>205.5</v>
      </c>
      <c r="F4" s="205" t="s">
        <v>185</v>
      </c>
    </row>
    <row r="5" spans="1:9" ht="14.25">
      <c r="A5" s="208" t="s">
        <v>186</v>
      </c>
      <c r="B5" s="209" t="s">
        <v>101</v>
      </c>
      <c r="C5" s="210">
        <v>180617</v>
      </c>
      <c r="D5" s="211" t="s">
        <v>187</v>
      </c>
      <c r="E5" s="212">
        <v>214.75</v>
      </c>
      <c r="F5" s="210" t="s">
        <v>185</v>
      </c>
    </row>
    <row r="6" spans="1:9" ht="14.25">
      <c r="A6" s="213" t="s">
        <v>188</v>
      </c>
      <c r="B6" s="214" t="s">
        <v>189</v>
      </c>
      <c r="C6" s="204">
        <v>180908</v>
      </c>
      <c r="D6" s="203" t="s">
        <v>190</v>
      </c>
      <c r="E6" s="204" t="s">
        <v>191</v>
      </c>
      <c r="F6" s="204" t="s">
        <v>185</v>
      </c>
      <c r="G6" s="215"/>
      <c r="H6" s="193"/>
      <c r="I6" s="193"/>
    </row>
    <row r="7" spans="1:9" ht="14.25">
      <c r="A7" s="216" t="s">
        <v>192</v>
      </c>
      <c r="B7" s="202" t="s">
        <v>108</v>
      </c>
      <c r="C7" s="217">
        <v>180923</v>
      </c>
      <c r="D7" s="216" t="s">
        <v>25</v>
      </c>
      <c r="E7" s="218">
        <v>219.5</v>
      </c>
      <c r="F7" s="219" t="s">
        <v>185</v>
      </c>
      <c r="G7" s="193"/>
      <c r="H7" s="193"/>
      <c r="I7" s="193"/>
    </row>
    <row r="8" spans="1:9" ht="14.25">
      <c r="A8" s="220" t="s">
        <v>193</v>
      </c>
      <c r="B8" s="203" t="s">
        <v>112</v>
      </c>
      <c r="C8" s="204">
        <v>181006</v>
      </c>
      <c r="D8" s="202" t="s">
        <v>194</v>
      </c>
      <c r="E8" s="221">
        <v>207.25</v>
      </c>
      <c r="F8" s="222" t="s">
        <v>185</v>
      </c>
      <c r="G8" s="193"/>
      <c r="H8" s="193"/>
      <c r="I8" s="193"/>
    </row>
    <row r="9" spans="1:9" ht="14.25">
      <c r="A9" s="203"/>
      <c r="B9" s="203"/>
      <c r="C9" s="204"/>
      <c r="D9" s="202"/>
      <c r="E9" s="218"/>
      <c r="F9" s="222"/>
      <c r="G9" s="193"/>
      <c r="H9" s="193"/>
      <c r="I9" s="193"/>
    </row>
    <row r="10" spans="1:9" ht="14.25">
      <c r="A10" s="203"/>
      <c r="B10" s="203"/>
      <c r="C10" s="204"/>
      <c r="D10" s="202"/>
      <c r="E10" s="223"/>
      <c r="F10" s="222"/>
      <c r="G10" s="193"/>
      <c r="H10" s="193"/>
      <c r="I10" s="193"/>
    </row>
    <row r="11" spans="1:9" ht="14.25">
      <c r="A11" s="202"/>
      <c r="B11" s="202"/>
      <c r="C11" s="204"/>
      <c r="D11" s="202"/>
      <c r="E11" s="223"/>
      <c r="F11" s="222"/>
      <c r="G11" s="193"/>
      <c r="H11" s="193"/>
      <c r="I11" s="193"/>
    </row>
    <row r="12" spans="1:9" ht="14.25">
      <c r="A12" s="220"/>
      <c r="B12" s="202"/>
      <c r="C12" s="204"/>
      <c r="D12" s="202"/>
      <c r="E12" s="223"/>
      <c r="F12" s="222"/>
      <c r="G12" s="65"/>
      <c r="H12" s="65"/>
      <c r="I12" s="65"/>
    </row>
    <row r="13" spans="1:9" ht="15">
      <c r="A13" s="224"/>
      <c r="B13" s="199"/>
      <c r="C13" s="204"/>
      <c r="D13" s="202"/>
      <c r="E13" s="225"/>
      <c r="F13" s="222"/>
    </row>
    <row r="14" spans="1:9" ht="14.25">
      <c r="A14" s="220"/>
      <c r="B14" s="202"/>
      <c r="C14" s="204"/>
      <c r="D14" s="202"/>
      <c r="E14" s="223"/>
      <c r="F14" s="222"/>
    </row>
    <row r="15" spans="1:9" ht="14.25">
      <c r="A15" s="187"/>
      <c r="B15" s="202"/>
      <c r="C15" s="204"/>
      <c r="D15" s="202"/>
      <c r="E15" s="223"/>
      <c r="F15" s="222"/>
    </row>
    <row r="16" spans="1:9" ht="14.25">
      <c r="A16" s="226" t="s">
        <v>195</v>
      </c>
      <c r="E16" s="228"/>
    </row>
    <row r="17" spans="1:5" ht="14.25">
      <c r="A17" s="229" t="s">
        <v>196</v>
      </c>
      <c r="B17" s="230" t="s">
        <v>197</v>
      </c>
      <c r="E17" s="228"/>
    </row>
    <row r="18" spans="1:5" ht="14.25">
      <c r="A18" s="231" t="s">
        <v>198</v>
      </c>
      <c r="B18" s="232"/>
      <c r="C18" s="194"/>
    </row>
    <row r="19" spans="1:5" ht="14.25">
      <c r="A19" s="231"/>
      <c r="B19" s="193"/>
      <c r="C19" s="231"/>
      <c r="D19" s="195"/>
      <c r="E19" s="193"/>
    </row>
  </sheetData>
  <pageMargins left="0.74999999999999989" right="0.74999999999999989" top="0.5" bottom="1.0397637795275592" header="0.5" footer="1"/>
  <pageSetup paperSize="0" scale="80" fitToWidth="0" fitToHeight="0" orientation="portrait" horizontalDpi="0" verticalDpi="0" copies="0"/>
  <headerFooter alignWithMargins="0">
    <oddHeader xml:space="preserve">&amp;C&amp;"Arial1,Regular"&amp;10Bästa Appellklass-Klubb          
 Botkyrka BK    År   2018
Yvonne Brinks vandringspris
Sörmlandsdistriktet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workbookViewId="0"/>
  </sheetViews>
  <sheetFormatPr defaultRowHeight="15.95" customHeight="1"/>
  <cols>
    <col min="1" max="1" width="86.875" style="196" customWidth="1"/>
    <col min="2" max="2" width="9.625" style="228" customWidth="1"/>
    <col min="3" max="3" width="8.125" style="196" customWidth="1"/>
    <col min="4" max="4" width="7.5" style="196" customWidth="1"/>
    <col min="5" max="5" width="92.375" style="196" hidden="1" customWidth="1"/>
    <col min="6" max="14" width="8.25" style="196" hidden="1" customWidth="1"/>
    <col min="15" max="15" width="10.375" style="196" hidden="1" customWidth="1"/>
    <col min="16" max="16" width="8.25" style="196" hidden="1" customWidth="1"/>
    <col min="17" max="17" width="8.5" style="196" hidden="1" customWidth="1"/>
    <col min="18" max="1024" width="8" style="196" customWidth="1"/>
  </cols>
  <sheetData>
    <row r="1" spans="1:7" ht="15.95" customHeight="1">
      <c r="A1" s="234" t="s">
        <v>199</v>
      </c>
      <c r="B1" s="65"/>
      <c r="C1" s="235"/>
      <c r="D1" s="25"/>
    </row>
    <row r="2" spans="1:7" ht="15.95" customHeight="1">
      <c r="A2" s="236" t="s">
        <v>200</v>
      </c>
      <c r="B2" s="237" t="s">
        <v>2</v>
      </c>
      <c r="C2" s="238" t="s">
        <v>201</v>
      </c>
      <c r="D2" s="239" t="s">
        <v>202</v>
      </c>
    </row>
    <row r="3" spans="1:7" ht="15.95" customHeight="1">
      <c r="A3" s="240" t="s">
        <v>203</v>
      </c>
      <c r="B3" s="241">
        <v>180107</v>
      </c>
      <c r="C3" s="242">
        <v>194.5</v>
      </c>
      <c r="D3" s="241">
        <v>1</v>
      </c>
    </row>
    <row r="4" spans="1:7" ht="15.95" customHeight="1">
      <c r="A4" s="243" t="s">
        <v>204</v>
      </c>
      <c r="B4" s="244">
        <v>180107</v>
      </c>
      <c r="C4" s="244">
        <v>185.5</v>
      </c>
      <c r="D4" s="241">
        <v>2</v>
      </c>
    </row>
    <row r="5" spans="1:7" ht="15.75" customHeight="1">
      <c r="A5" s="245" t="s">
        <v>205</v>
      </c>
      <c r="B5" s="244">
        <v>180127</v>
      </c>
      <c r="C5" s="246">
        <v>173.5</v>
      </c>
      <c r="D5" s="247">
        <v>3</v>
      </c>
    </row>
    <row r="6" spans="1:7" ht="15.75" customHeight="1">
      <c r="A6" s="240" t="s">
        <v>206</v>
      </c>
      <c r="B6" s="248">
        <v>180210</v>
      </c>
      <c r="C6" s="249">
        <v>172</v>
      </c>
      <c r="D6" s="246">
        <v>1</v>
      </c>
    </row>
    <row r="7" spans="1:7" ht="15.75" customHeight="1">
      <c r="A7" s="250" t="s">
        <v>207</v>
      </c>
      <c r="B7" s="249">
        <v>180203</v>
      </c>
      <c r="C7" s="249">
        <v>171</v>
      </c>
      <c r="D7" s="154">
        <v>1</v>
      </c>
      <c r="G7" s="233"/>
    </row>
    <row r="8" spans="1:7" ht="15.75" customHeight="1">
      <c r="A8" s="250" t="s">
        <v>208</v>
      </c>
      <c r="B8" s="249">
        <v>180415</v>
      </c>
      <c r="C8" s="249">
        <v>175.5</v>
      </c>
      <c r="D8" s="154">
        <v>1</v>
      </c>
      <c r="G8" s="233"/>
    </row>
    <row r="9" spans="1:7" ht="15.75" customHeight="1">
      <c r="A9" s="251" t="s">
        <v>209</v>
      </c>
      <c r="B9" s="249">
        <v>180421</v>
      </c>
      <c r="C9" s="249">
        <v>172.5</v>
      </c>
      <c r="D9" s="154">
        <v>1</v>
      </c>
      <c r="G9" s="233"/>
    </row>
    <row r="10" spans="1:7" ht="15.75" customHeight="1">
      <c r="A10" s="251"/>
      <c r="B10" s="241">
        <v>180506</v>
      </c>
      <c r="C10" s="241">
        <v>162.5</v>
      </c>
      <c r="D10" s="154">
        <v>2</v>
      </c>
      <c r="G10" s="233"/>
    </row>
    <row r="11" spans="1:7" ht="15.75" customHeight="1">
      <c r="A11" s="252" t="s">
        <v>205</v>
      </c>
      <c r="B11" s="241">
        <v>180516</v>
      </c>
      <c r="C11" s="249">
        <v>167</v>
      </c>
      <c r="D11" s="154">
        <v>3</v>
      </c>
      <c r="G11" s="233"/>
    </row>
    <row r="12" spans="1:7" ht="15.75" customHeight="1">
      <c r="A12" s="253" t="s">
        <v>210</v>
      </c>
      <c r="B12" s="249">
        <v>180414</v>
      </c>
      <c r="C12" s="249">
        <v>171</v>
      </c>
      <c r="D12" s="154">
        <v>1</v>
      </c>
      <c r="G12" s="233"/>
    </row>
    <row r="13" spans="1:7" ht="15.75" customHeight="1">
      <c r="A13" s="251"/>
      <c r="B13" s="241">
        <v>180529</v>
      </c>
      <c r="C13" s="241">
        <v>183</v>
      </c>
      <c r="D13" s="154">
        <v>2</v>
      </c>
      <c r="G13" s="233"/>
    </row>
    <row r="14" spans="1:7" ht="15.75" customHeight="1">
      <c r="A14" s="252" t="s">
        <v>205</v>
      </c>
      <c r="B14" s="241">
        <v>180606</v>
      </c>
      <c r="C14" s="241">
        <v>166</v>
      </c>
      <c r="D14" s="154">
        <v>3</v>
      </c>
      <c r="G14" s="233"/>
    </row>
    <row r="15" spans="1:7" ht="15.75" customHeight="1">
      <c r="A15" s="253" t="s">
        <v>211</v>
      </c>
      <c r="B15" s="249">
        <v>181110</v>
      </c>
      <c r="C15" s="249">
        <v>178.5</v>
      </c>
      <c r="D15" s="154">
        <v>1</v>
      </c>
      <c r="G15" s="233"/>
    </row>
    <row r="16" spans="1:7" ht="15.75" customHeight="1">
      <c r="A16" s="254" t="s">
        <v>212</v>
      </c>
      <c r="B16" s="249">
        <v>180428</v>
      </c>
      <c r="C16" s="249">
        <v>163</v>
      </c>
      <c r="D16" s="154">
        <v>1</v>
      </c>
      <c r="G16" s="233"/>
    </row>
    <row r="17" spans="1:16" ht="15.75" customHeight="1">
      <c r="A17" s="251"/>
      <c r="B17" s="249">
        <v>180529</v>
      </c>
      <c r="C17" s="249">
        <v>192</v>
      </c>
      <c r="D17" s="154">
        <v>2</v>
      </c>
      <c r="G17" s="233"/>
    </row>
    <row r="18" spans="1:16" ht="15.75" customHeight="1">
      <c r="A18" s="255" t="s">
        <v>213</v>
      </c>
      <c r="B18" s="249">
        <v>180607</v>
      </c>
      <c r="C18" s="249">
        <v>175</v>
      </c>
      <c r="D18" s="154">
        <v>1</v>
      </c>
      <c r="G18" s="233"/>
    </row>
    <row r="19" spans="1:16" ht="15.75" customHeight="1">
      <c r="A19" s="251" t="s">
        <v>214</v>
      </c>
      <c r="B19" s="249">
        <v>181125</v>
      </c>
      <c r="C19" s="249">
        <v>181</v>
      </c>
      <c r="D19" s="154">
        <v>1</v>
      </c>
      <c r="G19" s="233"/>
    </row>
    <row r="20" spans="1:16" ht="15.75" customHeight="1">
      <c r="A20" s="236" t="s">
        <v>215</v>
      </c>
      <c r="B20" s="237" t="s">
        <v>2</v>
      </c>
      <c r="C20" s="238" t="s">
        <v>201</v>
      </c>
      <c r="D20" s="239" t="s">
        <v>202</v>
      </c>
    </row>
    <row r="21" spans="1:16" ht="15.75" customHeight="1">
      <c r="A21" s="251" t="s">
        <v>212</v>
      </c>
      <c r="B21" s="249">
        <v>180923</v>
      </c>
      <c r="C21" s="256">
        <v>265</v>
      </c>
      <c r="D21" s="154">
        <v>1</v>
      </c>
      <c r="G21" s="233"/>
    </row>
    <row r="22" spans="1:16" ht="15.95" customHeight="1">
      <c r="A22" s="257" t="s">
        <v>216</v>
      </c>
      <c r="B22" s="237" t="s">
        <v>2</v>
      </c>
      <c r="C22" s="238" t="s">
        <v>201</v>
      </c>
      <c r="D22" s="258" t="s">
        <v>202</v>
      </c>
    </row>
    <row r="23" spans="1:16" ht="15.95" customHeight="1">
      <c r="A23" s="259" t="s">
        <v>217</v>
      </c>
      <c r="B23" s="249">
        <v>180303</v>
      </c>
      <c r="C23" s="249">
        <v>263.5</v>
      </c>
      <c r="D23" s="108">
        <v>1</v>
      </c>
    </row>
    <row r="24" spans="1:16" ht="15.95" customHeight="1">
      <c r="A24" s="259" t="s">
        <v>218</v>
      </c>
      <c r="B24" s="249">
        <v>180923</v>
      </c>
      <c r="C24" s="256">
        <v>290.5</v>
      </c>
      <c r="D24" s="108">
        <v>1</v>
      </c>
    </row>
    <row r="25" spans="1:16" ht="15.95" customHeight="1">
      <c r="A25" s="236" t="s">
        <v>219</v>
      </c>
      <c r="B25" s="237" t="s">
        <v>2</v>
      </c>
      <c r="C25" s="238" t="s">
        <v>201</v>
      </c>
      <c r="D25" s="238" t="s">
        <v>202</v>
      </c>
      <c r="O25" s="260"/>
      <c r="P25" s="260"/>
    </row>
    <row r="26" spans="1:16" ht="15.95" customHeight="1">
      <c r="A26" s="261"/>
      <c r="B26" s="171"/>
      <c r="C26" s="171"/>
      <c r="D26" s="171"/>
    </row>
    <row r="27" spans="1:16" ht="15.95" customHeight="1">
      <c r="A27" s="262" t="s">
        <v>220</v>
      </c>
      <c r="B27" s="263" t="s">
        <v>2</v>
      </c>
      <c r="C27" s="264" t="s">
        <v>5</v>
      </c>
      <c r="D27" s="265" t="s">
        <v>202</v>
      </c>
    </row>
    <row r="28" spans="1:16" ht="15.95" customHeight="1">
      <c r="A28" s="266"/>
      <c r="B28" s="171"/>
      <c r="C28" s="171"/>
      <c r="D28" s="171"/>
    </row>
    <row r="29" spans="1:16" s="25" customFormat="1" ht="15.95" customHeight="1">
      <c r="A29" s="267" t="s">
        <v>221</v>
      </c>
      <c r="B29" s="268" t="s">
        <v>2</v>
      </c>
      <c r="C29" s="269" t="s">
        <v>5</v>
      </c>
      <c r="D29" s="270" t="s">
        <v>202</v>
      </c>
    </row>
    <row r="30" spans="1:16" s="25" customFormat="1" ht="15.95" customHeight="1">
      <c r="A30" s="271" t="s">
        <v>222</v>
      </c>
      <c r="B30" s="272">
        <v>180908</v>
      </c>
      <c r="C30" s="154">
        <v>78</v>
      </c>
      <c r="D30" s="273">
        <v>1</v>
      </c>
      <c r="N30" s="25">
        <v>9.68</v>
      </c>
    </row>
    <row r="31" spans="1:16" s="25" customFormat="1" ht="15.95" customHeight="1">
      <c r="A31" s="274"/>
      <c r="B31" s="154">
        <v>180909</v>
      </c>
      <c r="C31" s="154">
        <v>89</v>
      </c>
      <c r="D31" s="273">
        <v>2</v>
      </c>
    </row>
    <row r="32" spans="1:16" s="25" customFormat="1" ht="15.95" customHeight="1">
      <c r="A32" s="275" t="s">
        <v>223</v>
      </c>
      <c r="B32" s="272">
        <v>180909</v>
      </c>
      <c r="C32" s="276">
        <v>96</v>
      </c>
      <c r="D32" s="179">
        <v>3</v>
      </c>
    </row>
    <row r="33" spans="1:14" s="25" customFormat="1" ht="15.95" customHeight="1">
      <c r="A33" s="267" t="s">
        <v>224</v>
      </c>
      <c r="B33" s="268" t="s">
        <v>2</v>
      </c>
      <c r="C33" s="269" t="s">
        <v>5</v>
      </c>
      <c r="D33" s="270" t="s">
        <v>202</v>
      </c>
      <c r="N33" s="24"/>
    </row>
    <row r="34" spans="1:14" s="25" customFormat="1" ht="15.95" customHeight="1">
      <c r="A34" s="271" t="s">
        <v>225</v>
      </c>
      <c r="B34" s="109">
        <v>180522</v>
      </c>
      <c r="C34" s="276">
        <v>88</v>
      </c>
      <c r="D34" s="108">
        <v>3</v>
      </c>
      <c r="N34" s="193"/>
    </row>
    <row r="35" spans="1:14" s="25" customFormat="1" ht="15.95" customHeight="1">
      <c r="A35" s="277" t="s">
        <v>226</v>
      </c>
      <c r="B35" s="278" t="s">
        <v>2</v>
      </c>
      <c r="C35" s="269" t="s">
        <v>5</v>
      </c>
      <c r="D35" s="279" t="s">
        <v>202</v>
      </c>
      <c r="N35" s="24"/>
    </row>
    <row r="36" spans="1:14" s="25" customFormat="1" ht="15.95" customHeight="1">
      <c r="A36" s="280" t="s">
        <v>227</v>
      </c>
      <c r="B36" s="281">
        <v>180602</v>
      </c>
      <c r="C36" s="282">
        <v>98</v>
      </c>
      <c r="D36" s="283">
        <v>1</v>
      </c>
      <c r="N36" s="24"/>
    </row>
    <row r="37" spans="1:14" s="25" customFormat="1" ht="15.95" customHeight="1" thickBot="1">
      <c r="A37" s="284" t="s">
        <v>228</v>
      </c>
      <c r="B37" s="285"/>
      <c r="C37" s="286"/>
      <c r="D37" s="287"/>
      <c r="N37" s="24" t="s">
        <v>151</v>
      </c>
    </row>
    <row r="38" spans="1:14" s="25" customFormat="1" ht="15.95" customHeight="1" thickTop="1">
      <c r="A38" s="288" t="s">
        <v>229</v>
      </c>
      <c r="B38" s="289" t="s">
        <v>2</v>
      </c>
      <c r="C38" s="289" t="s">
        <v>5</v>
      </c>
      <c r="D38" s="289" t="s">
        <v>179</v>
      </c>
      <c r="N38" s="24"/>
    </row>
    <row r="39" spans="1:14" s="25" customFormat="1" ht="15.95" customHeight="1">
      <c r="A39" s="290" t="s">
        <v>230</v>
      </c>
      <c r="B39" s="154">
        <v>180520</v>
      </c>
      <c r="C39" s="291">
        <v>157.25</v>
      </c>
      <c r="D39" s="154" t="s">
        <v>182</v>
      </c>
      <c r="N39" s="24"/>
    </row>
    <row r="40" spans="1:14" s="25" customFormat="1" ht="15.95" customHeight="1">
      <c r="A40" s="292" t="s">
        <v>231</v>
      </c>
      <c r="B40" s="174">
        <v>180617</v>
      </c>
      <c r="C40" s="293">
        <v>214.75</v>
      </c>
      <c r="D40" s="174" t="s">
        <v>232</v>
      </c>
      <c r="N40" s="24"/>
    </row>
    <row r="41" spans="1:14" s="25" customFormat="1" ht="15.95" customHeight="1">
      <c r="A41" s="292" t="s">
        <v>233</v>
      </c>
      <c r="B41" s="174">
        <v>180923</v>
      </c>
      <c r="C41" s="294">
        <v>219.5</v>
      </c>
      <c r="D41" s="174" t="s">
        <v>232</v>
      </c>
      <c r="N41" s="24"/>
    </row>
    <row r="42" spans="1:14" s="25" customFormat="1" ht="15.95" customHeight="1">
      <c r="A42" s="295" t="s">
        <v>234</v>
      </c>
      <c r="B42" s="296" t="s">
        <v>2</v>
      </c>
      <c r="C42" s="296" t="s">
        <v>5</v>
      </c>
      <c r="D42" s="296" t="s">
        <v>179</v>
      </c>
    </row>
    <row r="43" spans="1:14" s="25" customFormat="1" ht="15.95" customHeight="1">
      <c r="A43" s="297" t="s">
        <v>235</v>
      </c>
      <c r="B43" s="174">
        <v>180428</v>
      </c>
      <c r="C43" s="293">
        <v>205.5</v>
      </c>
      <c r="D43" s="273" t="s">
        <v>182</v>
      </c>
    </row>
    <row r="44" spans="1:14" s="25" customFormat="1" ht="15.95" customHeight="1">
      <c r="A44" s="297" t="s">
        <v>236</v>
      </c>
      <c r="B44" s="174">
        <v>180908</v>
      </c>
      <c r="C44" s="294">
        <v>213.5</v>
      </c>
      <c r="D44" s="273" t="s">
        <v>232</v>
      </c>
    </row>
    <row r="45" spans="1:14" s="25" customFormat="1" ht="15.95" customHeight="1">
      <c r="A45" s="297" t="s">
        <v>237</v>
      </c>
      <c r="B45" s="174">
        <v>181006</v>
      </c>
      <c r="C45" s="293">
        <v>207.25</v>
      </c>
      <c r="D45" s="273" t="s">
        <v>232</v>
      </c>
    </row>
    <row r="46" spans="1:14" s="25" customFormat="1" ht="15.95" customHeight="1">
      <c r="A46" s="298" t="s">
        <v>238</v>
      </c>
      <c r="B46" s="299" t="s">
        <v>2</v>
      </c>
      <c r="C46" s="299" t="s">
        <v>5</v>
      </c>
      <c r="D46" s="299" t="s">
        <v>179</v>
      </c>
    </row>
    <row r="47" spans="1:14" s="25" customFormat="1" ht="15.95" customHeight="1">
      <c r="A47" s="300"/>
      <c r="B47" s="171"/>
      <c r="C47" s="301"/>
      <c r="D47" s="171"/>
    </row>
    <row r="48" spans="1:14" s="25" customFormat="1" ht="15.95" customHeight="1" thickBot="1">
      <c r="A48" s="284" t="s">
        <v>160</v>
      </c>
      <c r="B48" s="302"/>
      <c r="C48" s="303"/>
      <c r="D48" s="304"/>
    </row>
    <row r="49" spans="1:18" s="25" customFormat="1" ht="15.95" customHeight="1" thickTop="1">
      <c r="A49" s="305" t="s">
        <v>239</v>
      </c>
      <c r="B49" s="306" t="s">
        <v>2</v>
      </c>
      <c r="C49" s="306" t="s">
        <v>5</v>
      </c>
      <c r="D49" s="306" t="s">
        <v>179</v>
      </c>
    </row>
    <row r="50" spans="1:18" s="25" customFormat="1" ht="15.95" customHeight="1">
      <c r="A50" s="290" t="s">
        <v>240</v>
      </c>
      <c r="B50" s="154">
        <v>180610</v>
      </c>
      <c r="C50" s="307">
        <v>472</v>
      </c>
      <c r="D50" s="154" t="s">
        <v>232</v>
      </c>
    </row>
    <row r="51" spans="1:18" ht="15.95" customHeight="1">
      <c r="A51" s="308" t="s">
        <v>241</v>
      </c>
      <c r="B51" s="154">
        <v>180610</v>
      </c>
      <c r="C51" s="291">
        <v>374.25</v>
      </c>
      <c r="D51" s="154" t="s">
        <v>182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5.95" customHeight="1">
      <c r="A52" s="309"/>
      <c r="B52" s="154">
        <v>180916</v>
      </c>
      <c r="C52" s="291">
        <v>458.25</v>
      </c>
      <c r="D52" s="154" t="s">
        <v>232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5.95" customHeight="1">
      <c r="A53" s="308" t="s">
        <v>242</v>
      </c>
      <c r="B53" s="154">
        <v>180922</v>
      </c>
      <c r="C53" s="291">
        <v>340</v>
      </c>
      <c r="D53" s="154" t="s">
        <v>182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5.95" customHeight="1">
      <c r="A54" s="250" t="s">
        <v>243</v>
      </c>
      <c r="B54" s="154">
        <v>180520</v>
      </c>
      <c r="C54" s="291">
        <v>401.5</v>
      </c>
      <c r="D54" s="154" t="s">
        <v>182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5.95" customHeight="1">
      <c r="A55" s="288" t="s">
        <v>244</v>
      </c>
      <c r="B55" s="310" t="s">
        <v>2</v>
      </c>
      <c r="C55" s="289" t="s">
        <v>5</v>
      </c>
      <c r="D55" s="289" t="s">
        <v>179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5.95" customHeight="1">
      <c r="A56" s="311" t="s">
        <v>245</v>
      </c>
      <c r="B56" s="30">
        <v>180428</v>
      </c>
      <c r="C56" s="294">
        <v>486</v>
      </c>
      <c r="D56" s="174" t="s">
        <v>232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5.95" customHeight="1">
      <c r="A57" s="26" t="s">
        <v>246</v>
      </c>
      <c r="B57" s="272">
        <v>180506</v>
      </c>
      <c r="C57" s="291">
        <v>418</v>
      </c>
      <c r="D57" s="273" t="s">
        <v>182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5.95" customHeight="1">
      <c r="A58" s="288" t="s">
        <v>247</v>
      </c>
      <c r="B58" s="289" t="s">
        <v>2</v>
      </c>
      <c r="C58" s="306" t="s">
        <v>5</v>
      </c>
      <c r="D58" s="289" t="s">
        <v>179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5.95" customHeight="1">
      <c r="A59" s="271" t="s">
        <v>248</v>
      </c>
      <c r="B59" s="30">
        <v>180421</v>
      </c>
      <c r="C59" s="249">
        <v>604.5</v>
      </c>
      <c r="D59" s="312" t="s">
        <v>249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5.95" customHeight="1">
      <c r="A60" s="313"/>
      <c r="B60" s="30">
        <v>180428</v>
      </c>
      <c r="C60" s="249">
        <v>586.25</v>
      </c>
      <c r="D60" s="312" t="s">
        <v>249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5.95" customHeight="1">
      <c r="A61" s="313"/>
      <c r="B61" s="40">
        <v>180526</v>
      </c>
      <c r="C61" s="314">
        <v>618</v>
      </c>
      <c r="D61" s="40" t="s">
        <v>249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5.95" customHeight="1">
      <c r="A62" s="313"/>
      <c r="B62" s="40">
        <v>180617</v>
      </c>
      <c r="C62" s="314">
        <v>563.5</v>
      </c>
      <c r="D62" s="40" t="s">
        <v>250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5.95" customHeight="1">
      <c r="A63" s="313"/>
      <c r="B63" s="40">
        <v>180804</v>
      </c>
      <c r="C63" s="315">
        <v>621</v>
      </c>
      <c r="D63" s="40" t="s">
        <v>249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5.95" customHeight="1">
      <c r="A64" s="271" t="s">
        <v>251</v>
      </c>
      <c r="B64" s="40">
        <v>180505</v>
      </c>
      <c r="C64" s="314">
        <v>541</v>
      </c>
      <c r="D64" s="40" t="s">
        <v>250</v>
      </c>
    </row>
    <row r="65" spans="1:4" ht="15.95" customHeight="1">
      <c r="A65" s="313"/>
      <c r="B65" s="40">
        <v>180506</v>
      </c>
      <c r="C65" s="314">
        <v>501.75</v>
      </c>
      <c r="D65" s="40" t="s">
        <v>182</v>
      </c>
    </row>
    <row r="66" spans="1:4" ht="15.95" customHeight="1">
      <c r="A66" s="313"/>
      <c r="B66" s="40">
        <v>180519</v>
      </c>
      <c r="C66" s="314">
        <v>517.5</v>
      </c>
      <c r="D66" s="40" t="s">
        <v>182</v>
      </c>
    </row>
    <row r="67" spans="1:4" ht="15.95" customHeight="1">
      <c r="A67" s="313"/>
      <c r="B67" s="40">
        <v>180520</v>
      </c>
      <c r="C67" s="314">
        <v>520</v>
      </c>
      <c r="D67" s="40" t="s">
        <v>182</v>
      </c>
    </row>
    <row r="68" spans="1:4" ht="15.95" customHeight="1">
      <c r="A68" s="313"/>
      <c r="B68" s="40">
        <v>180606</v>
      </c>
      <c r="C68" s="314">
        <v>508.25</v>
      </c>
      <c r="D68" s="40" t="s">
        <v>182</v>
      </c>
    </row>
    <row r="69" spans="1:4" ht="15.95" customHeight="1">
      <c r="A69" s="313"/>
      <c r="B69" s="40">
        <v>180609</v>
      </c>
      <c r="C69" s="314">
        <v>497.5</v>
      </c>
      <c r="D69" s="40" t="s">
        <v>182</v>
      </c>
    </row>
    <row r="70" spans="1:4" ht="15.95" customHeight="1">
      <c r="A70" s="313"/>
      <c r="B70" s="40">
        <v>180610</v>
      </c>
      <c r="C70" s="314">
        <v>424.5</v>
      </c>
      <c r="D70" s="40" t="s">
        <v>182</v>
      </c>
    </row>
    <row r="71" spans="1:4" ht="15.95" customHeight="1">
      <c r="A71" s="313"/>
      <c r="B71" s="40">
        <v>180805</v>
      </c>
      <c r="C71" s="314">
        <v>482.5</v>
      </c>
      <c r="D71" s="40" t="s">
        <v>182</v>
      </c>
    </row>
    <row r="72" spans="1:4" ht="15.95" customHeight="1">
      <c r="A72" s="313"/>
      <c r="B72" s="40">
        <v>180811</v>
      </c>
      <c r="C72" s="314">
        <v>475.25</v>
      </c>
      <c r="D72" s="40" t="s">
        <v>182</v>
      </c>
    </row>
    <row r="73" spans="1:4" s="25" customFormat="1" ht="15.95" customHeight="1">
      <c r="A73" s="316" t="s">
        <v>252</v>
      </c>
      <c r="B73" s="317" t="s">
        <v>2</v>
      </c>
      <c r="C73" s="317" t="s">
        <v>5</v>
      </c>
      <c r="D73" s="317" t="s">
        <v>179</v>
      </c>
    </row>
    <row r="74" spans="1:4" s="25" customFormat="1" ht="15.95" customHeight="1">
      <c r="A74" s="318" t="s">
        <v>253</v>
      </c>
      <c r="B74" s="249">
        <v>180324</v>
      </c>
      <c r="C74" s="319">
        <v>438.5</v>
      </c>
      <c r="D74" s="247" t="s">
        <v>232</v>
      </c>
    </row>
    <row r="75" spans="1:4" s="25" customFormat="1" ht="15.95" customHeight="1">
      <c r="A75" s="320" t="s">
        <v>254</v>
      </c>
      <c r="B75" s="321">
        <v>180606</v>
      </c>
      <c r="C75" s="307">
        <v>478.75</v>
      </c>
      <c r="D75" s="322" t="s">
        <v>185</v>
      </c>
    </row>
    <row r="76" spans="1:4" s="25" customFormat="1" ht="15.95" customHeight="1">
      <c r="A76" s="323" t="s">
        <v>255</v>
      </c>
      <c r="B76" s="321">
        <v>181021</v>
      </c>
      <c r="C76" s="291">
        <v>342</v>
      </c>
      <c r="D76" s="322" t="s">
        <v>182</v>
      </c>
    </row>
    <row r="77" spans="1:4" s="25" customFormat="1" ht="15.95" customHeight="1">
      <c r="A77" s="324" t="s">
        <v>256</v>
      </c>
      <c r="B77" s="325">
        <v>181021</v>
      </c>
      <c r="C77" s="319">
        <v>312</v>
      </c>
      <c r="D77" s="326" t="s">
        <v>182</v>
      </c>
    </row>
    <row r="78" spans="1:4" ht="15.95" customHeight="1">
      <c r="A78" s="327" t="s">
        <v>257</v>
      </c>
      <c r="B78" s="317" t="s">
        <v>2</v>
      </c>
      <c r="C78" s="317" t="s">
        <v>5</v>
      </c>
      <c r="D78" s="317" t="s">
        <v>179</v>
      </c>
    </row>
    <row r="79" spans="1:4" ht="15.95" customHeight="1">
      <c r="A79" s="318" t="s">
        <v>258</v>
      </c>
      <c r="B79" s="249">
        <v>180324</v>
      </c>
      <c r="C79" s="328">
        <v>501.5</v>
      </c>
      <c r="D79" s="241" t="s">
        <v>232</v>
      </c>
    </row>
    <row r="80" spans="1:4" ht="15.95" customHeight="1">
      <c r="A80" s="329" t="s">
        <v>254</v>
      </c>
      <c r="B80" s="244">
        <v>181021</v>
      </c>
      <c r="C80" s="330">
        <v>435.5</v>
      </c>
      <c r="D80" s="326" t="s">
        <v>182</v>
      </c>
    </row>
    <row r="81" spans="1:18" ht="15.95" customHeight="1">
      <c r="A81" s="331" t="s">
        <v>259</v>
      </c>
      <c r="B81" s="332" t="s">
        <v>2</v>
      </c>
      <c r="C81" s="317" t="s">
        <v>5</v>
      </c>
      <c r="D81" s="317" t="s">
        <v>179</v>
      </c>
    </row>
    <row r="82" spans="1:18" ht="15.75" customHeight="1">
      <c r="A82" s="333" t="s">
        <v>258</v>
      </c>
      <c r="B82" s="109">
        <v>180526</v>
      </c>
      <c r="C82" s="330">
        <v>531.5</v>
      </c>
      <c r="D82" s="108" t="s">
        <v>249</v>
      </c>
    </row>
    <row r="83" spans="1:18" ht="15.75" customHeight="1">
      <c r="A83" s="333" t="s">
        <v>260</v>
      </c>
      <c r="B83" s="109">
        <v>180526</v>
      </c>
      <c r="C83" s="291">
        <v>437</v>
      </c>
      <c r="D83" s="108" t="s">
        <v>182</v>
      </c>
    </row>
    <row r="84" spans="1:18" ht="15.75" customHeight="1">
      <c r="A84" s="334"/>
      <c r="B84" s="272">
        <v>180600</v>
      </c>
      <c r="C84" s="291">
        <v>506.5</v>
      </c>
      <c r="D84" s="273" t="s">
        <v>182</v>
      </c>
    </row>
    <row r="85" spans="1:18" ht="15.75" customHeight="1">
      <c r="A85" s="309"/>
      <c r="B85" s="122">
        <v>181007</v>
      </c>
      <c r="C85" s="328">
        <v>546</v>
      </c>
      <c r="D85" s="116" t="s">
        <v>249</v>
      </c>
    </row>
    <row r="86" spans="1:18" ht="15.75" customHeight="1">
      <c r="A86" s="309" t="s">
        <v>261</v>
      </c>
      <c r="B86" s="122">
        <v>180505</v>
      </c>
      <c r="C86" s="319">
        <v>521.25</v>
      </c>
      <c r="D86" s="116" t="s">
        <v>262</v>
      </c>
    </row>
    <row r="87" spans="1:18" ht="13.5" customHeight="1">
      <c r="A87" s="298" t="s">
        <v>263</v>
      </c>
      <c r="B87" s="299" t="s">
        <v>2</v>
      </c>
      <c r="C87" s="299" t="s">
        <v>5</v>
      </c>
      <c r="D87" s="299" t="s">
        <v>179</v>
      </c>
      <c r="Q87" s="25"/>
      <c r="R87" s="25"/>
    </row>
    <row r="88" spans="1:18" ht="13.5" customHeight="1">
      <c r="A88" s="26" t="s">
        <v>264</v>
      </c>
      <c r="B88" s="154">
        <v>181021</v>
      </c>
      <c r="C88" s="276">
        <v>518.75</v>
      </c>
      <c r="D88" s="171" t="s">
        <v>232</v>
      </c>
      <c r="Q88" s="25"/>
      <c r="R88" s="25"/>
    </row>
    <row r="89" spans="1:18" ht="15.95" customHeight="1">
      <c r="A89" s="298" t="s">
        <v>265</v>
      </c>
      <c r="B89" s="299" t="s">
        <v>2</v>
      </c>
      <c r="C89" s="299" t="s">
        <v>5</v>
      </c>
      <c r="D89" s="299" t="s">
        <v>179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5.95" customHeight="1">
      <c r="A90" s="300"/>
      <c r="B90" s="171"/>
      <c r="C90" s="171"/>
      <c r="D90" s="171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5.95" customHeight="1">
      <c r="A91" s="298" t="s">
        <v>266</v>
      </c>
      <c r="B91" s="299" t="s">
        <v>2</v>
      </c>
      <c r="C91" s="299" t="s">
        <v>5</v>
      </c>
      <c r="D91" s="299" t="s">
        <v>179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8" ht="15.95" customHeight="1">
      <c r="A92" s="163" t="s">
        <v>248</v>
      </c>
      <c r="B92" s="154">
        <v>180630</v>
      </c>
      <c r="C92" s="154">
        <v>600.5</v>
      </c>
      <c r="D92" s="154" t="s">
        <v>249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8" ht="15.95" customHeight="1">
      <c r="A93" s="280"/>
      <c r="B93" s="40">
        <v>180823</v>
      </c>
      <c r="C93" s="314">
        <v>500.75</v>
      </c>
      <c r="D93" s="40" t="s">
        <v>267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8" ht="15.95" customHeight="1">
      <c r="A94" s="280"/>
      <c r="B94" s="40">
        <v>180907</v>
      </c>
      <c r="C94" s="314">
        <v>590.5</v>
      </c>
      <c r="D94" s="40" t="s">
        <v>268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8" ht="15.95" customHeight="1">
      <c r="A95" s="15"/>
      <c r="B95" s="40">
        <v>180916</v>
      </c>
      <c r="C95" s="315">
        <v>607.5</v>
      </c>
      <c r="D95" s="40" t="s">
        <v>249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8" ht="15.95" customHeight="1">
      <c r="A96" s="163" t="s">
        <v>269</v>
      </c>
      <c r="B96" s="40">
        <v>180901</v>
      </c>
      <c r="C96" s="314">
        <v>539</v>
      </c>
      <c r="D96" s="37" t="s">
        <v>182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5.95" customHeight="1">
      <c r="A97" s="274"/>
      <c r="B97" s="37">
        <v>180916</v>
      </c>
      <c r="C97" s="335">
        <v>556.5</v>
      </c>
      <c r="D97" s="336" t="s">
        <v>249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5.95" customHeight="1">
      <c r="A98" s="337" t="s">
        <v>270</v>
      </c>
      <c r="B98" s="338" t="s">
        <v>2</v>
      </c>
      <c r="C98" s="338" t="s">
        <v>5</v>
      </c>
      <c r="D98" s="338" t="s">
        <v>179</v>
      </c>
    </row>
    <row r="99" spans="1:16" ht="15.95" customHeight="1">
      <c r="A99" s="318" t="s">
        <v>253</v>
      </c>
      <c r="B99" s="249">
        <v>180325</v>
      </c>
      <c r="C99" s="339">
        <v>431.5</v>
      </c>
      <c r="D99" s="247" t="s">
        <v>232</v>
      </c>
      <c r="E99" s="25"/>
    </row>
    <row r="100" spans="1:16" ht="15.95" customHeight="1">
      <c r="A100" s="340" t="s">
        <v>271</v>
      </c>
      <c r="B100" s="249">
        <v>180325</v>
      </c>
      <c r="C100" s="335">
        <v>421.5</v>
      </c>
      <c r="D100" s="247" t="s">
        <v>182</v>
      </c>
      <c r="E100" s="25"/>
    </row>
    <row r="101" spans="1:16" ht="15.95" customHeight="1">
      <c r="A101" s="340"/>
      <c r="B101" s="249">
        <v>181020</v>
      </c>
      <c r="C101" s="335">
        <v>430.25</v>
      </c>
      <c r="D101" s="326" t="s">
        <v>232</v>
      </c>
      <c r="E101" s="25"/>
    </row>
    <row r="102" spans="1:16" ht="15.95" customHeight="1">
      <c r="A102" s="337" t="s">
        <v>272</v>
      </c>
      <c r="B102" s="341" t="s">
        <v>2</v>
      </c>
      <c r="C102" s="342" t="s">
        <v>5</v>
      </c>
      <c r="D102" s="343" t="s">
        <v>179</v>
      </c>
    </row>
    <row r="103" spans="1:16" ht="15.95" customHeight="1">
      <c r="A103" s="318" t="s">
        <v>253</v>
      </c>
      <c r="B103" s="249">
        <v>180428</v>
      </c>
      <c r="C103" s="328">
        <v>486</v>
      </c>
      <c r="D103" s="249" t="s">
        <v>182</v>
      </c>
    </row>
    <row r="104" spans="1:16" ht="15.95" customHeight="1">
      <c r="A104" s="340" t="s">
        <v>255</v>
      </c>
      <c r="B104" s="249">
        <v>180325</v>
      </c>
      <c r="C104" s="319">
        <v>400.5</v>
      </c>
      <c r="D104" s="247" t="s">
        <v>182</v>
      </c>
    </row>
    <row r="105" spans="1:16" ht="15.95" customHeight="1">
      <c r="A105" s="340"/>
      <c r="B105" s="249">
        <v>180428</v>
      </c>
      <c r="C105" s="319">
        <v>385.5</v>
      </c>
      <c r="D105" s="247" t="s">
        <v>182</v>
      </c>
    </row>
    <row r="106" spans="1:16" ht="15.95" customHeight="1">
      <c r="A106" s="340"/>
      <c r="B106" s="249">
        <v>181020</v>
      </c>
      <c r="C106" s="330">
        <v>479.5</v>
      </c>
      <c r="D106" s="326" t="s">
        <v>232</v>
      </c>
    </row>
    <row r="107" spans="1:16" ht="15.95" customHeight="1">
      <c r="A107" s="344" t="s">
        <v>273</v>
      </c>
      <c r="B107" s="345" t="s">
        <v>2</v>
      </c>
      <c r="C107" s="345" t="s">
        <v>5</v>
      </c>
      <c r="D107" s="345" t="s">
        <v>179</v>
      </c>
    </row>
    <row r="108" spans="1:16" ht="15.95" customHeight="1">
      <c r="A108" s="346" t="s">
        <v>261</v>
      </c>
      <c r="B108" s="154">
        <v>180511</v>
      </c>
      <c r="C108" s="293">
        <v>663.75</v>
      </c>
      <c r="D108" s="154" t="s">
        <v>249</v>
      </c>
    </row>
    <row r="109" spans="1:16" ht="15.95" customHeight="1">
      <c r="A109" s="347"/>
      <c r="B109" s="154">
        <v>180526</v>
      </c>
      <c r="C109" s="291">
        <v>578.75</v>
      </c>
      <c r="D109" s="154" t="s">
        <v>182</v>
      </c>
    </row>
    <row r="110" spans="1:16" ht="15.95" customHeight="1">
      <c r="A110" s="348"/>
      <c r="B110" s="154">
        <v>180617</v>
      </c>
      <c r="C110" s="293">
        <v>644.5</v>
      </c>
      <c r="D110" s="154" t="s">
        <v>182</v>
      </c>
    </row>
    <row r="111" spans="1:16" ht="15.95" customHeight="1">
      <c r="A111" s="349"/>
      <c r="B111" s="109">
        <v>181006</v>
      </c>
      <c r="C111" s="294">
        <v>685.25</v>
      </c>
      <c r="D111" s="108" t="s">
        <v>249</v>
      </c>
    </row>
    <row r="112" spans="1:16" ht="15.95" customHeight="1">
      <c r="A112" s="350" t="s">
        <v>274</v>
      </c>
      <c r="B112" s="351" t="s">
        <v>2</v>
      </c>
      <c r="C112" s="351" t="s">
        <v>5</v>
      </c>
      <c r="D112" s="351" t="s">
        <v>179</v>
      </c>
    </row>
    <row r="113" spans="1:22" ht="15.95" customHeight="1">
      <c r="A113" s="300"/>
      <c r="B113" s="352"/>
      <c r="C113" s="301"/>
      <c r="D113" s="179"/>
    </row>
    <row r="114" spans="1:22" ht="15.95" customHeight="1">
      <c r="A114" s="353" t="s">
        <v>275</v>
      </c>
      <c r="B114" s="354" t="s">
        <v>2</v>
      </c>
      <c r="C114" s="354" t="s">
        <v>5</v>
      </c>
      <c r="D114" s="354" t="s">
        <v>179</v>
      </c>
    </row>
    <row r="115" spans="1:22" s="25" customFormat="1" ht="15.95" customHeight="1">
      <c r="A115" s="355"/>
      <c r="B115" s="178"/>
      <c r="C115" s="301"/>
      <c r="D115" s="171"/>
    </row>
    <row r="116" spans="1:22" ht="15.95" customHeight="1">
      <c r="A116" s="350" t="s">
        <v>276</v>
      </c>
      <c r="B116" s="351" t="s">
        <v>2</v>
      </c>
      <c r="C116" s="351" t="s">
        <v>5</v>
      </c>
      <c r="D116" s="351" t="s">
        <v>179</v>
      </c>
    </row>
    <row r="117" spans="1:22" ht="15.95" customHeight="1">
      <c r="A117" s="163" t="s">
        <v>277</v>
      </c>
      <c r="B117" s="154">
        <v>180422</v>
      </c>
      <c r="C117" s="291">
        <v>623</v>
      </c>
      <c r="D117" s="154" t="s">
        <v>249</v>
      </c>
    </row>
    <row r="118" spans="1:22" ht="15.95" customHeight="1">
      <c r="A118" s="356"/>
      <c r="B118" s="154">
        <v>180812</v>
      </c>
      <c r="C118" s="307">
        <v>650</v>
      </c>
      <c r="D118" s="154" t="s">
        <v>249</v>
      </c>
    </row>
    <row r="119" spans="1:22" ht="15.95" customHeight="1">
      <c r="A119" s="357"/>
      <c r="B119" s="154">
        <v>180904</v>
      </c>
      <c r="C119" s="291">
        <v>615.5</v>
      </c>
      <c r="D119" s="154" t="s">
        <v>249</v>
      </c>
    </row>
    <row r="120" spans="1:22" ht="15.95" customHeight="1">
      <c r="A120" s="313"/>
      <c r="B120" s="178"/>
      <c r="C120" s="178"/>
      <c r="D120" s="178"/>
    </row>
    <row r="121" spans="1:22" ht="15.95" customHeight="1">
      <c r="A121" s="358" t="s">
        <v>278</v>
      </c>
      <c r="B121" s="359"/>
      <c r="C121" s="360" t="s">
        <v>279</v>
      </c>
      <c r="D121" s="361"/>
    </row>
    <row r="123" spans="1:22" ht="15.95" customHeight="1">
      <c r="D123" s="25"/>
    </row>
    <row r="124" spans="1:22" ht="15.95" customHeight="1">
      <c r="D124" s="25"/>
    </row>
    <row r="125" spans="1:22" s="25" customFormat="1" ht="15.95" customHeight="1">
      <c r="B125" s="228"/>
    </row>
    <row r="126" spans="1:22" ht="15.95" customHeight="1">
      <c r="D126" s="25"/>
      <c r="U126" s="25"/>
      <c r="V126" s="25"/>
    </row>
    <row r="127" spans="1:22" ht="15.95" customHeight="1">
      <c r="D127" s="25"/>
    </row>
    <row r="128" spans="1:22" ht="15.95" customHeight="1">
      <c r="D128" s="25"/>
    </row>
    <row r="129" spans="3:18" ht="15.95" customHeight="1">
      <c r="D129" s="25"/>
      <c r="R129" s="25"/>
    </row>
    <row r="130" spans="3:18" ht="15.95" customHeight="1">
      <c r="Q130" s="25"/>
    </row>
    <row r="131" spans="3:18" ht="15.95" customHeight="1">
      <c r="J131" s="25"/>
      <c r="K131" s="25"/>
      <c r="L131" s="25"/>
      <c r="M131" s="25"/>
      <c r="N131" s="25"/>
      <c r="O131" s="25"/>
      <c r="P131" s="25"/>
    </row>
    <row r="132" spans="3:18" ht="15.95" customHeight="1">
      <c r="I132" s="25"/>
    </row>
    <row r="134" spans="3:18" ht="15.95" customHeight="1">
      <c r="C134" s="25"/>
      <c r="H134" s="25"/>
    </row>
    <row r="135" spans="3:18" ht="15.95" customHeight="1">
      <c r="D135" s="25"/>
      <c r="F135" s="25"/>
      <c r="G135" s="25"/>
    </row>
    <row r="137" spans="3:18" ht="15.95" customHeight="1">
      <c r="C137" s="25"/>
    </row>
    <row r="138" spans="3:18" ht="15.95" customHeight="1">
      <c r="C138" s="195"/>
      <c r="R138" s="25"/>
    </row>
    <row r="139" spans="3:18" ht="15.95" customHeight="1">
      <c r="D139" s="25"/>
      <c r="Q139" s="25"/>
    </row>
    <row r="140" spans="3:18" ht="15.95" customHeight="1">
      <c r="D140" s="25"/>
      <c r="E140" s="25"/>
      <c r="J140" s="25"/>
      <c r="K140" s="25"/>
      <c r="L140" s="25"/>
      <c r="M140" s="25"/>
      <c r="N140" s="25"/>
      <c r="O140" s="25"/>
      <c r="P140" s="25"/>
    </row>
    <row r="141" spans="3:18" ht="15.95" customHeight="1">
      <c r="C141" s="25"/>
      <c r="I141" s="25"/>
    </row>
    <row r="143" spans="3:18" ht="15.95" customHeight="1">
      <c r="H143" s="25"/>
    </row>
    <row r="144" spans="3:18" ht="15.95" customHeight="1">
      <c r="F144" s="25"/>
      <c r="G144" s="25"/>
    </row>
    <row r="145" spans="2:22" ht="15.95" customHeight="1">
      <c r="F145" s="25"/>
      <c r="G145" s="25"/>
    </row>
    <row r="146" spans="2:22" s="25" customFormat="1" ht="15.95" customHeight="1">
      <c r="B146" s="228"/>
    </row>
    <row r="147" spans="2:22" s="25" customFormat="1" ht="15.95" customHeight="1">
      <c r="B147" s="228"/>
    </row>
    <row r="148" spans="2:22" s="25" customFormat="1" ht="15.95" customHeight="1">
      <c r="B148" s="228"/>
    </row>
    <row r="149" spans="2:22" s="25" customFormat="1" ht="15.95" customHeight="1">
      <c r="B149" s="228"/>
    </row>
    <row r="150" spans="2:22" s="25" customFormat="1" ht="15.95" customHeight="1">
      <c r="B150" s="228"/>
    </row>
    <row r="151" spans="2:22" s="25" customFormat="1" ht="15.95" customHeight="1">
      <c r="B151" s="228"/>
    </row>
    <row r="152" spans="2:22" s="25" customFormat="1" ht="15.95" customHeight="1">
      <c r="B152" s="228"/>
    </row>
    <row r="153" spans="2:22" ht="15.95" customHeight="1">
      <c r="U153" s="25"/>
      <c r="V153" s="25"/>
    </row>
    <row r="158" spans="2:22" s="25" customFormat="1" ht="15.95" customHeight="1">
      <c r="B158" s="228"/>
    </row>
    <row r="159" spans="2:22" ht="15.95" customHeight="1">
      <c r="S159" s="260"/>
      <c r="U159" s="25"/>
      <c r="V159" s="25"/>
    </row>
    <row r="161" spans="2:22" ht="15.95" customHeight="1">
      <c r="R161" s="25"/>
    </row>
    <row r="162" spans="2:22" s="25" customFormat="1" ht="15.95" customHeight="1">
      <c r="B162" s="228"/>
    </row>
    <row r="163" spans="2:22" s="25" customFormat="1" ht="15.95" customHeight="1">
      <c r="B163" s="228"/>
    </row>
    <row r="164" spans="2:22" ht="15.95" customHeight="1">
      <c r="J164" s="25"/>
      <c r="K164" s="25"/>
      <c r="L164" s="25"/>
      <c r="M164" s="25"/>
      <c r="N164" s="25"/>
      <c r="O164" s="25"/>
      <c r="P164" s="25"/>
      <c r="Q164" s="25"/>
      <c r="R164" s="25"/>
      <c r="U164" s="25"/>
      <c r="V164" s="25"/>
    </row>
    <row r="165" spans="2:22" ht="15.95" customHeight="1"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2:22" ht="15.95" customHeight="1"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2:22" ht="15.95" customHeight="1"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2:22" ht="15.95" customHeight="1"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2:22" ht="15.95" customHeight="1"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2:22" ht="15.95" customHeight="1"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S170" s="260"/>
    </row>
    <row r="171" spans="2:22" ht="15.95" customHeight="1"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2:22" ht="15.95" customHeight="1">
      <c r="F172" s="25"/>
      <c r="G172" s="25"/>
      <c r="H172" s="25"/>
      <c r="I172" s="25"/>
    </row>
    <row r="173" spans="2:22" ht="15.95" customHeight="1">
      <c r="F173" s="25"/>
      <c r="G173" s="25"/>
      <c r="H173" s="25"/>
    </row>
    <row r="174" spans="2:22" ht="15.95" customHeight="1">
      <c r="E174" s="25"/>
      <c r="F174" s="25"/>
      <c r="G174" s="25"/>
      <c r="H174" s="25"/>
    </row>
    <row r="175" spans="2:22" ht="15.95" customHeight="1">
      <c r="E175" s="25"/>
      <c r="F175" s="25"/>
      <c r="G175" s="25"/>
      <c r="R175" s="25"/>
    </row>
    <row r="176" spans="2:22" ht="15.95" customHeight="1">
      <c r="E176" s="25"/>
      <c r="Q176" s="25"/>
    </row>
    <row r="177" spans="3:18" ht="15.95" customHeight="1">
      <c r="E177" s="25"/>
      <c r="J177" s="25"/>
      <c r="K177" s="25"/>
      <c r="L177" s="25"/>
      <c r="M177" s="25"/>
      <c r="N177" s="25"/>
      <c r="O177" s="25"/>
      <c r="P177" s="25"/>
    </row>
    <row r="178" spans="3:18" ht="15.95" customHeight="1">
      <c r="C178" s="11"/>
      <c r="E178" s="25"/>
      <c r="I178" s="25"/>
    </row>
    <row r="179" spans="3:18" ht="15.95" customHeight="1">
      <c r="E179" s="25"/>
      <c r="R179" s="25"/>
    </row>
    <row r="180" spans="3:18" ht="15.95" customHeight="1">
      <c r="E180" s="25"/>
      <c r="H180" s="25"/>
      <c r="Q180" s="25"/>
      <c r="R180" s="25"/>
    </row>
    <row r="181" spans="3:18" ht="15.95" customHeight="1">
      <c r="F181" s="25"/>
      <c r="G181" s="25"/>
      <c r="J181" s="25"/>
      <c r="K181" s="25"/>
      <c r="L181" s="25"/>
      <c r="M181" s="25"/>
      <c r="N181" s="25"/>
      <c r="O181" s="25"/>
      <c r="P181" s="25"/>
      <c r="Q181" s="25"/>
    </row>
    <row r="182" spans="3:18" ht="15.95" customHeight="1">
      <c r="I182" s="25"/>
      <c r="J182" s="25"/>
      <c r="K182" s="25"/>
      <c r="L182" s="25"/>
      <c r="M182" s="25"/>
      <c r="N182" s="25"/>
      <c r="O182" s="25"/>
      <c r="P182" s="25"/>
    </row>
    <row r="183" spans="3:18" ht="15.95" customHeight="1">
      <c r="I183" s="25"/>
    </row>
    <row r="184" spans="3:18" ht="15.95" customHeight="1">
      <c r="H184" s="25"/>
    </row>
    <row r="185" spans="3:18" ht="15.95" customHeight="1">
      <c r="F185" s="25"/>
      <c r="G185" s="25"/>
      <c r="H185" s="25"/>
    </row>
    <row r="186" spans="3:18" ht="15.95" customHeight="1">
      <c r="E186" s="25"/>
      <c r="F186" s="25"/>
      <c r="G186" s="25"/>
    </row>
    <row r="190" spans="3:18" ht="15.95" customHeight="1">
      <c r="E190" s="25"/>
    </row>
    <row r="191" spans="3:18" ht="15.95" customHeight="1">
      <c r="E191" s="25"/>
    </row>
    <row r="193" spans="3:3" ht="15.95" customHeight="1">
      <c r="C193" s="25"/>
    </row>
    <row r="202" spans="3:3" ht="15.95" customHeight="1">
      <c r="C202" s="25"/>
    </row>
    <row r="212" spans="3:18" ht="15.95" customHeight="1">
      <c r="R212" s="260"/>
    </row>
    <row r="219" spans="3:18" ht="15.95" customHeight="1">
      <c r="R219" s="260"/>
    </row>
    <row r="222" spans="3:18" ht="15.95" customHeight="1">
      <c r="R222" s="362"/>
    </row>
    <row r="223" spans="3:18" ht="15.95" customHeight="1">
      <c r="C223" s="25"/>
    </row>
    <row r="224" spans="3:18" ht="15.95" customHeight="1">
      <c r="C224" s="25"/>
    </row>
    <row r="225" spans="3:3" ht="15.95" customHeight="1">
      <c r="C225" s="25"/>
    </row>
    <row r="226" spans="3:3" ht="15.95" customHeight="1">
      <c r="C226" s="25"/>
    </row>
    <row r="227" spans="3:3" ht="15.95" customHeight="1">
      <c r="C227" s="25"/>
    </row>
    <row r="228" spans="3:3" ht="15.95" customHeight="1">
      <c r="C228" s="25"/>
    </row>
    <row r="229" spans="3:3" ht="15.95" customHeight="1">
      <c r="C229" s="25"/>
    </row>
    <row r="235" spans="3:3" ht="15.95" customHeight="1">
      <c r="C235" s="25"/>
    </row>
    <row r="239" spans="3:3" ht="15.95" customHeight="1">
      <c r="C239" s="25"/>
    </row>
    <row r="240" spans="3:3" ht="15.95" customHeight="1">
      <c r="C240" s="25"/>
    </row>
    <row r="241" spans="18:18" ht="15.95" customHeight="1">
      <c r="R241" s="193"/>
    </row>
    <row r="244" spans="18:18" ht="15.95" customHeight="1">
      <c r="R244" s="260"/>
    </row>
    <row r="245" spans="18:18" ht="15.95" customHeight="1">
      <c r="R245" s="260"/>
    </row>
    <row r="249" spans="18:18" ht="15.95" customHeight="1">
      <c r="R249" s="260"/>
    </row>
    <row r="250" spans="18:18" ht="15.95" customHeight="1">
      <c r="R250" s="260"/>
    </row>
    <row r="258" spans="18:18" ht="15.95" customHeight="1">
      <c r="R258" s="193"/>
    </row>
    <row r="259" spans="18:18" ht="15.95" customHeight="1">
      <c r="R259" s="231"/>
    </row>
    <row r="260" spans="18:18" ht="15.95" customHeight="1">
      <c r="R260" s="231"/>
    </row>
    <row r="261" spans="18:18" ht="15.95" customHeight="1">
      <c r="R261" s="231"/>
    </row>
    <row r="262" spans="18:18" ht="15.95" customHeight="1">
      <c r="R262" s="193"/>
    </row>
    <row r="263" spans="18:18" ht="15.95" customHeight="1">
      <c r="R263" s="231"/>
    </row>
    <row r="264" spans="18:18" ht="15.95" customHeight="1">
      <c r="R264" s="193"/>
    </row>
    <row r="265" spans="18:18" ht="15.95" customHeight="1">
      <c r="R265" s="231"/>
    </row>
    <row r="266" spans="18:18" ht="15.95" customHeight="1">
      <c r="R266" s="193"/>
    </row>
    <row r="267" spans="18:18" ht="15.95" customHeight="1">
      <c r="R267" s="193"/>
    </row>
    <row r="269" spans="18:18" ht="15.95" customHeight="1">
      <c r="R269" s="260"/>
    </row>
    <row r="271" spans="18:18" ht="15.95" customHeight="1">
      <c r="R271" s="260"/>
    </row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pageMargins left="0.70826771653543308" right="0.70826771653543308" top="1.1417322834645671" bottom="1.1417322834645671" header="0.74803149606299213" footer="0.74803149606299213"/>
  <pageSetup paperSize="0" scale="67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workbookViewId="0"/>
  </sheetViews>
  <sheetFormatPr defaultRowHeight="12.75"/>
  <cols>
    <col min="1" max="1" width="20.75" style="196" customWidth="1"/>
    <col min="2" max="2" width="29.875" style="196" customWidth="1"/>
    <col min="3" max="3" width="6.875" style="196" customWidth="1"/>
    <col min="4" max="4" width="16.75" style="196" customWidth="1"/>
    <col min="5" max="5" width="8.5" style="196" customWidth="1"/>
    <col min="6" max="6" width="6.875" style="196" customWidth="1"/>
    <col min="7" max="7" width="7" style="196" customWidth="1"/>
    <col min="8" max="9" width="6.5" style="196" customWidth="1"/>
    <col min="10" max="12" width="10.75" style="196" hidden="1" customWidth="1"/>
    <col min="13" max="13" width="8.5" style="196" customWidth="1"/>
    <col min="14" max="1024" width="8" style="196" customWidth="1"/>
  </cols>
  <sheetData>
    <row r="1" spans="1:13" ht="14.25">
      <c r="A1" s="114" t="s">
        <v>0</v>
      </c>
      <c r="B1" s="114" t="s">
        <v>1</v>
      </c>
      <c r="C1" s="363" t="s">
        <v>2</v>
      </c>
      <c r="D1" s="47" t="s">
        <v>3</v>
      </c>
      <c r="E1" s="364" t="s">
        <v>4</v>
      </c>
      <c r="F1" s="365" t="s">
        <v>5</v>
      </c>
      <c r="G1" s="366" t="s">
        <v>6</v>
      </c>
      <c r="H1" s="367" t="s">
        <v>5</v>
      </c>
      <c r="I1" s="368" t="s">
        <v>7</v>
      </c>
      <c r="J1" s="9">
        <f>SUM(H2:I2)</f>
        <v>12</v>
      </c>
      <c r="K1" s="10"/>
      <c r="L1" s="11"/>
      <c r="M1" s="11"/>
    </row>
    <row r="2" spans="1:13" ht="14.25">
      <c r="A2" s="369" t="s">
        <v>280</v>
      </c>
      <c r="B2" s="369" t="s">
        <v>281</v>
      </c>
      <c r="C2" s="249">
        <v>180107</v>
      </c>
      <c r="D2" s="369" t="s">
        <v>25</v>
      </c>
      <c r="E2" s="37"/>
      <c r="F2" s="37"/>
      <c r="G2" s="370" t="s">
        <v>39</v>
      </c>
      <c r="H2" s="37">
        <v>2</v>
      </c>
      <c r="I2" s="154">
        <v>10</v>
      </c>
      <c r="J2" s="22"/>
      <c r="K2" s="23">
        <f>SUM(J2:J2)</f>
        <v>0</v>
      </c>
      <c r="L2" s="23">
        <f>SUM(K2)</f>
        <v>0</v>
      </c>
      <c r="M2" s="24"/>
    </row>
    <row r="3" spans="1:13" ht="14.25">
      <c r="A3" s="369" t="s">
        <v>282</v>
      </c>
      <c r="B3" s="369" t="s">
        <v>119</v>
      </c>
      <c r="C3" s="249">
        <v>180107</v>
      </c>
      <c r="D3" s="369" t="s">
        <v>283</v>
      </c>
      <c r="E3" s="40"/>
      <c r="F3" s="32"/>
      <c r="G3" s="30" t="s">
        <v>39</v>
      </c>
      <c r="H3" s="38">
        <v>2</v>
      </c>
      <c r="I3" s="32">
        <v>10</v>
      </c>
      <c r="J3" s="33"/>
      <c r="K3" s="34"/>
      <c r="L3" s="34"/>
      <c r="M3" s="24"/>
    </row>
    <row r="4" spans="1:13" ht="14.25">
      <c r="A4" s="369" t="s">
        <v>280</v>
      </c>
      <c r="B4" s="369" t="s">
        <v>281</v>
      </c>
      <c r="C4" s="249">
        <v>180127</v>
      </c>
      <c r="D4" s="371" t="s">
        <v>284</v>
      </c>
      <c r="E4" s="37"/>
      <c r="F4" s="37"/>
      <c r="G4" s="30" t="s">
        <v>39</v>
      </c>
      <c r="H4" s="38">
        <v>2</v>
      </c>
      <c r="I4" s="154"/>
      <c r="J4" s="33"/>
      <c r="K4" s="34"/>
      <c r="L4" s="34"/>
      <c r="M4" s="24"/>
    </row>
    <row r="5" spans="1:13" ht="14.25">
      <c r="A5" s="369" t="s">
        <v>285</v>
      </c>
      <c r="B5" s="369" t="s">
        <v>286</v>
      </c>
      <c r="C5" s="249">
        <v>180210</v>
      </c>
      <c r="D5" s="369" t="s">
        <v>287</v>
      </c>
      <c r="E5" s="37"/>
      <c r="F5" s="37"/>
      <c r="G5" s="30" t="s">
        <v>39</v>
      </c>
      <c r="H5" s="38">
        <v>2</v>
      </c>
      <c r="I5" s="154">
        <v>10</v>
      </c>
      <c r="J5" s="33"/>
      <c r="K5" s="34"/>
      <c r="L5" s="34">
        <f>SUM(I5:K5)</f>
        <v>10</v>
      </c>
      <c r="M5" s="24"/>
    </row>
    <row r="6" spans="1:13" ht="14.25">
      <c r="A6" s="369" t="s">
        <v>125</v>
      </c>
      <c r="B6" s="369" t="s">
        <v>288</v>
      </c>
      <c r="C6" s="249">
        <v>180324</v>
      </c>
      <c r="D6" s="369" t="s">
        <v>289</v>
      </c>
      <c r="E6" s="249" t="s">
        <v>106</v>
      </c>
      <c r="F6" s="249">
        <v>4</v>
      </c>
      <c r="G6" s="370"/>
      <c r="H6" s="38"/>
      <c r="I6" s="39">
        <v>10</v>
      </c>
      <c r="J6" s="33"/>
      <c r="K6" s="34"/>
      <c r="L6" s="34">
        <f>SUM(I6:K6)</f>
        <v>10</v>
      </c>
      <c r="M6" s="24"/>
    </row>
    <row r="7" spans="1:13" ht="14.25">
      <c r="A7" s="369" t="s">
        <v>130</v>
      </c>
      <c r="B7" s="369" t="s">
        <v>290</v>
      </c>
      <c r="C7" s="249">
        <v>180324</v>
      </c>
      <c r="D7" s="369" t="s">
        <v>289</v>
      </c>
      <c r="E7" s="249" t="s">
        <v>110</v>
      </c>
      <c r="F7" s="249">
        <v>5</v>
      </c>
      <c r="G7" s="370"/>
      <c r="H7" s="38"/>
      <c r="I7" s="39">
        <v>10</v>
      </c>
      <c r="J7" s="33"/>
      <c r="K7" s="34"/>
      <c r="L7" s="34"/>
      <c r="M7" s="24"/>
    </row>
    <row r="8" spans="1:13" ht="14.25">
      <c r="A8" s="42" t="s">
        <v>291</v>
      </c>
      <c r="B8" s="46" t="s">
        <v>135</v>
      </c>
      <c r="C8" s="26">
        <v>180203</v>
      </c>
      <c r="D8" s="372" t="s">
        <v>292</v>
      </c>
      <c r="E8" s="40"/>
      <c r="F8" s="32"/>
      <c r="G8" s="30" t="s">
        <v>39</v>
      </c>
      <c r="H8" s="38">
        <v>2</v>
      </c>
      <c r="I8" s="32">
        <v>10</v>
      </c>
      <c r="J8" s="33"/>
      <c r="K8" s="34"/>
      <c r="L8" s="34"/>
      <c r="M8" s="24"/>
    </row>
    <row r="9" spans="1:13" ht="14.25">
      <c r="A9" s="13" t="s">
        <v>293</v>
      </c>
      <c r="B9" s="41" t="s">
        <v>138</v>
      </c>
      <c r="C9" s="26">
        <v>180303</v>
      </c>
      <c r="D9" s="372" t="s">
        <v>294</v>
      </c>
      <c r="E9" s="40"/>
      <c r="F9" s="32"/>
      <c r="G9" s="30" t="s">
        <v>295</v>
      </c>
      <c r="H9" s="38">
        <v>4</v>
      </c>
      <c r="I9" s="32">
        <v>10</v>
      </c>
      <c r="J9" s="33"/>
      <c r="K9" s="34"/>
      <c r="L9" s="34"/>
      <c r="M9" s="24"/>
    </row>
    <row r="10" spans="1:13" ht="14.25">
      <c r="A10" s="13" t="s">
        <v>296</v>
      </c>
      <c r="B10" s="41" t="s">
        <v>10</v>
      </c>
      <c r="C10" s="26">
        <v>180421</v>
      </c>
      <c r="D10" s="372" t="s">
        <v>16</v>
      </c>
      <c r="E10" s="40" t="s">
        <v>297</v>
      </c>
      <c r="F10" s="32">
        <v>10</v>
      </c>
      <c r="G10" s="30"/>
      <c r="H10" s="38"/>
      <c r="I10" s="32">
        <v>10</v>
      </c>
      <c r="J10" s="33"/>
      <c r="K10" s="34"/>
      <c r="L10" s="34"/>
      <c r="M10" s="24"/>
    </row>
    <row r="11" spans="1:13" ht="14.25">
      <c r="A11" s="42" t="s">
        <v>296</v>
      </c>
      <c r="B11" s="41" t="s">
        <v>10</v>
      </c>
      <c r="C11" s="26">
        <v>180428</v>
      </c>
      <c r="D11" s="372" t="s">
        <v>298</v>
      </c>
      <c r="E11" s="37" t="s">
        <v>297</v>
      </c>
      <c r="F11" s="32">
        <v>10</v>
      </c>
      <c r="G11" s="30"/>
      <c r="H11" s="38"/>
      <c r="I11" s="32"/>
      <c r="J11" s="33"/>
      <c r="K11" s="34"/>
      <c r="L11" s="34"/>
      <c r="M11" s="24"/>
    </row>
    <row r="12" spans="1:13" ht="14.25">
      <c r="A12" s="13" t="s">
        <v>143</v>
      </c>
      <c r="B12" s="41" t="s">
        <v>299</v>
      </c>
      <c r="C12" s="26">
        <v>180428</v>
      </c>
      <c r="D12" s="372" t="s">
        <v>300</v>
      </c>
      <c r="E12" s="249" t="s">
        <v>99</v>
      </c>
      <c r="F12" s="32">
        <v>5</v>
      </c>
      <c r="G12" s="30"/>
      <c r="H12" s="38"/>
      <c r="I12" s="32">
        <v>10</v>
      </c>
      <c r="J12" s="33"/>
      <c r="K12" s="34"/>
      <c r="L12" s="34"/>
      <c r="M12" s="24"/>
    </row>
    <row r="13" spans="1:13" ht="14.25">
      <c r="A13" s="13" t="s">
        <v>293</v>
      </c>
      <c r="B13" s="41" t="s">
        <v>145</v>
      </c>
      <c r="C13" s="26">
        <v>180415</v>
      </c>
      <c r="D13" s="372" t="s">
        <v>301</v>
      </c>
      <c r="E13" s="249"/>
      <c r="F13" s="32"/>
      <c r="G13" s="30" t="s">
        <v>39</v>
      </c>
      <c r="H13" s="38">
        <v>2</v>
      </c>
      <c r="I13" s="32">
        <v>10</v>
      </c>
      <c r="J13" s="33"/>
      <c r="K13" s="34"/>
      <c r="L13" s="34">
        <f>SUM(J13:K13)</f>
        <v>0</v>
      </c>
      <c r="M13" s="11"/>
    </row>
    <row r="14" spans="1:13" ht="14.25">
      <c r="A14" s="373" t="s">
        <v>189</v>
      </c>
      <c r="B14" s="373" t="s">
        <v>188</v>
      </c>
      <c r="C14" s="26">
        <v>180421</v>
      </c>
      <c r="D14" s="373" t="s">
        <v>302</v>
      </c>
      <c r="E14" s="40"/>
      <c r="F14" s="32"/>
      <c r="G14" s="30" t="s">
        <v>39</v>
      </c>
      <c r="H14" s="38">
        <v>2</v>
      </c>
      <c r="I14" s="32">
        <v>10</v>
      </c>
      <c r="J14" s="33"/>
      <c r="K14" s="34"/>
      <c r="L14" s="34">
        <f>SUM(J14:K14)</f>
        <v>0</v>
      </c>
      <c r="M14" s="24"/>
    </row>
    <row r="15" spans="1:13" ht="14.25">
      <c r="A15" s="373" t="s">
        <v>189</v>
      </c>
      <c r="B15" s="373" t="s">
        <v>188</v>
      </c>
      <c r="C15" s="26">
        <v>180506</v>
      </c>
      <c r="D15" s="373" t="s">
        <v>303</v>
      </c>
      <c r="E15" s="37"/>
      <c r="F15" s="37"/>
      <c r="G15" s="30" t="s">
        <v>39</v>
      </c>
      <c r="H15" s="38">
        <v>2</v>
      </c>
      <c r="I15" s="32"/>
      <c r="J15" s="33"/>
      <c r="K15" s="34"/>
      <c r="L15" s="34"/>
      <c r="M15" s="24"/>
    </row>
    <row r="16" spans="1:13" ht="14.25">
      <c r="A16" s="373" t="s">
        <v>189</v>
      </c>
      <c r="B16" s="373" t="s">
        <v>188</v>
      </c>
      <c r="C16" s="26">
        <v>180516</v>
      </c>
      <c r="D16" s="373" t="s">
        <v>304</v>
      </c>
      <c r="E16" s="40"/>
      <c r="F16" s="40"/>
      <c r="G16" s="30" t="s">
        <v>39</v>
      </c>
      <c r="H16" s="38">
        <v>2</v>
      </c>
      <c r="I16" s="32"/>
      <c r="J16" s="33"/>
      <c r="K16" s="34"/>
      <c r="L16" s="34"/>
      <c r="M16" s="24"/>
    </row>
    <row r="17" spans="1:13" ht="14.25">
      <c r="A17" s="13" t="s">
        <v>146</v>
      </c>
      <c r="B17" s="196" t="s">
        <v>305</v>
      </c>
      <c r="C17" s="26">
        <v>180505</v>
      </c>
      <c r="D17" s="374" t="s">
        <v>306</v>
      </c>
      <c r="E17" s="40" t="s">
        <v>297</v>
      </c>
      <c r="F17" s="32">
        <v>7</v>
      </c>
      <c r="G17" s="30"/>
      <c r="H17" s="38"/>
      <c r="I17" s="32">
        <v>10</v>
      </c>
      <c r="J17" s="33"/>
      <c r="K17" s="34"/>
      <c r="L17" s="34"/>
      <c r="M17" s="24"/>
    </row>
    <row r="18" spans="1:13" ht="14.25">
      <c r="A18" s="13" t="s">
        <v>9</v>
      </c>
      <c r="B18" s="46" t="s">
        <v>10</v>
      </c>
      <c r="C18" s="26">
        <v>180526</v>
      </c>
      <c r="D18" s="374" t="s">
        <v>307</v>
      </c>
      <c r="E18" s="40" t="s">
        <v>297</v>
      </c>
      <c r="F18" s="32">
        <v>10</v>
      </c>
      <c r="G18" s="30"/>
      <c r="H18" s="38"/>
      <c r="I18" s="32"/>
      <c r="J18" s="33"/>
      <c r="K18" s="34"/>
      <c r="L18" s="34"/>
      <c r="M18" s="24"/>
    </row>
    <row r="19" spans="1:13" ht="14.25">
      <c r="A19" s="13" t="s">
        <v>130</v>
      </c>
      <c r="B19" s="196" t="s">
        <v>308</v>
      </c>
      <c r="C19" s="26">
        <v>180526</v>
      </c>
      <c r="D19" s="374" t="s">
        <v>194</v>
      </c>
      <c r="E19" s="40" t="s">
        <v>297</v>
      </c>
      <c r="F19" s="32">
        <v>10</v>
      </c>
      <c r="G19" s="30"/>
      <c r="H19" s="38"/>
      <c r="I19" s="32"/>
      <c r="J19" s="33"/>
      <c r="K19" s="34"/>
      <c r="L19" s="34"/>
      <c r="M19" s="24"/>
    </row>
    <row r="20" spans="1:13" ht="14.25">
      <c r="A20" s="243" t="s">
        <v>31</v>
      </c>
      <c r="B20" s="375" t="s">
        <v>32</v>
      </c>
      <c r="C20" s="26">
        <v>180428</v>
      </c>
      <c r="D20" s="374" t="s">
        <v>309</v>
      </c>
      <c r="E20" s="40"/>
      <c r="F20" s="32"/>
      <c r="G20" s="376" t="s">
        <v>39</v>
      </c>
      <c r="H20" s="377">
        <v>2</v>
      </c>
      <c r="I20" s="32">
        <v>10</v>
      </c>
      <c r="J20" s="33"/>
      <c r="K20" s="34"/>
      <c r="L20" s="34"/>
      <c r="M20" s="24"/>
    </row>
    <row r="21" spans="1:13" ht="14.25">
      <c r="A21" s="13" t="s">
        <v>31</v>
      </c>
      <c r="B21" s="14" t="s">
        <v>32</v>
      </c>
      <c r="C21" s="26">
        <v>180529</v>
      </c>
      <c r="D21" s="374" t="s">
        <v>310</v>
      </c>
      <c r="E21" s="40"/>
      <c r="F21" s="32"/>
      <c r="G21" s="30" t="s">
        <v>39</v>
      </c>
      <c r="H21" s="38">
        <v>2</v>
      </c>
      <c r="I21" s="32"/>
      <c r="J21" s="33"/>
      <c r="K21" s="34"/>
      <c r="L21" s="34">
        <f>SUM(J21:K21)</f>
        <v>0</v>
      </c>
      <c r="M21" s="24"/>
    </row>
    <row r="22" spans="1:13" ht="14.25">
      <c r="A22" s="13" t="s">
        <v>311</v>
      </c>
      <c r="B22" s="14" t="s">
        <v>153</v>
      </c>
      <c r="C22" s="26">
        <v>180507</v>
      </c>
      <c r="D22" s="374" t="s">
        <v>307</v>
      </c>
      <c r="E22" s="40"/>
      <c r="F22" s="32"/>
      <c r="G22" s="30" t="s">
        <v>39</v>
      </c>
      <c r="H22" s="38">
        <v>2</v>
      </c>
      <c r="I22" s="32">
        <v>10</v>
      </c>
      <c r="J22" s="33"/>
      <c r="K22" s="34"/>
      <c r="L22" s="34">
        <f>SUM(J22:K22)</f>
        <v>0</v>
      </c>
      <c r="M22" s="24"/>
    </row>
    <row r="23" spans="1:13" ht="14.25">
      <c r="A23" s="13" t="s">
        <v>27</v>
      </c>
      <c r="B23" s="14" t="s">
        <v>312</v>
      </c>
      <c r="C23" s="26">
        <v>180610</v>
      </c>
      <c r="D23" s="372" t="s">
        <v>25</v>
      </c>
      <c r="E23" s="40" t="s">
        <v>19</v>
      </c>
      <c r="F23" s="32">
        <v>4</v>
      </c>
      <c r="G23" s="30"/>
      <c r="H23" s="38"/>
      <c r="I23" s="32">
        <v>10</v>
      </c>
      <c r="J23" s="33"/>
      <c r="K23" s="34"/>
      <c r="L23" s="34"/>
      <c r="M23" s="24"/>
    </row>
    <row r="24" spans="1:13" ht="14.25">
      <c r="A24" s="254" t="s">
        <v>97</v>
      </c>
      <c r="B24" s="196" t="s">
        <v>183</v>
      </c>
      <c r="C24" s="26">
        <v>180606</v>
      </c>
      <c r="D24" s="196" t="s">
        <v>313</v>
      </c>
      <c r="E24" s="40" t="s">
        <v>106</v>
      </c>
      <c r="F24" s="32">
        <v>4</v>
      </c>
      <c r="G24" s="30"/>
      <c r="H24" s="38"/>
      <c r="I24" s="32">
        <v>10</v>
      </c>
      <c r="J24" s="33"/>
      <c r="K24" s="34"/>
      <c r="L24" s="34"/>
      <c r="M24" s="24"/>
    </row>
    <row r="25" spans="1:13" ht="14.25">
      <c r="A25" s="13" t="s">
        <v>9</v>
      </c>
      <c r="B25" s="41" t="s">
        <v>10</v>
      </c>
      <c r="C25" s="26">
        <v>180617</v>
      </c>
      <c r="D25" s="374" t="s">
        <v>314</v>
      </c>
      <c r="E25" s="40" t="s">
        <v>297</v>
      </c>
      <c r="F25" s="32">
        <v>7</v>
      </c>
      <c r="G25" s="30"/>
      <c r="H25" s="38"/>
      <c r="I25" s="32"/>
      <c r="J25" s="33"/>
      <c r="K25" s="34"/>
      <c r="L25" s="34"/>
      <c r="M25" s="24"/>
    </row>
    <row r="26" spans="1:13" ht="14.25">
      <c r="A26" s="13" t="s">
        <v>315</v>
      </c>
      <c r="B26" s="378" t="s">
        <v>316</v>
      </c>
      <c r="C26" s="26">
        <v>180414</v>
      </c>
      <c r="D26" s="374" t="s">
        <v>25</v>
      </c>
      <c r="E26" s="40"/>
      <c r="F26" s="32"/>
      <c r="G26" s="30" t="s">
        <v>39</v>
      </c>
      <c r="H26" s="38">
        <v>2</v>
      </c>
      <c r="I26" s="32">
        <v>10</v>
      </c>
      <c r="J26" s="33"/>
      <c r="K26" s="34"/>
      <c r="L26" s="34"/>
      <c r="M26" s="24"/>
    </row>
    <row r="27" spans="1:13" ht="14.25">
      <c r="A27" s="13" t="s">
        <v>315</v>
      </c>
      <c r="B27" s="14" t="s">
        <v>316</v>
      </c>
      <c r="C27" s="26">
        <v>180529</v>
      </c>
      <c r="D27" s="378" t="s">
        <v>25</v>
      </c>
      <c r="E27" s="40"/>
      <c r="F27" s="32"/>
      <c r="G27" s="30" t="s">
        <v>39</v>
      </c>
      <c r="H27" s="38">
        <v>2</v>
      </c>
      <c r="I27" s="32"/>
      <c r="J27" s="33"/>
      <c r="K27" s="34"/>
      <c r="L27" s="34"/>
      <c r="M27" s="24"/>
    </row>
    <row r="28" spans="1:13" ht="14.25">
      <c r="A28" s="13" t="s">
        <v>315</v>
      </c>
      <c r="B28" s="14" t="s">
        <v>316</v>
      </c>
      <c r="C28" s="26">
        <v>180606</v>
      </c>
      <c r="D28" s="374" t="s">
        <v>283</v>
      </c>
      <c r="E28" s="40"/>
      <c r="F28" s="32"/>
      <c r="G28" s="30" t="s">
        <v>39</v>
      </c>
      <c r="H28" s="38">
        <v>2</v>
      </c>
      <c r="I28" s="32"/>
      <c r="J28" s="33"/>
      <c r="K28" s="34"/>
      <c r="L28" s="34"/>
      <c r="M28" s="24"/>
    </row>
    <row r="29" spans="1:13" ht="14.25">
      <c r="A29" s="13" t="s">
        <v>9</v>
      </c>
      <c r="B29" s="14" t="s">
        <v>10</v>
      </c>
      <c r="C29" s="26">
        <v>180630</v>
      </c>
      <c r="D29" s="374" t="s">
        <v>317</v>
      </c>
      <c r="E29" s="40" t="s">
        <v>318</v>
      </c>
      <c r="F29" s="32">
        <v>10</v>
      </c>
      <c r="G29" s="30"/>
      <c r="H29" s="38"/>
      <c r="I29" s="32"/>
      <c r="J29" s="33"/>
      <c r="K29" s="34"/>
      <c r="L29" s="34"/>
      <c r="M29" s="24"/>
    </row>
    <row r="30" spans="1:13" ht="14.25">
      <c r="A30" s="13"/>
      <c r="C30" s="26"/>
      <c r="D30" s="374"/>
      <c r="E30" s="40"/>
      <c r="F30" s="32"/>
      <c r="G30" s="30"/>
      <c r="H30" s="38"/>
      <c r="I30" s="32"/>
      <c r="J30" s="33"/>
      <c r="K30" s="34"/>
      <c r="L30" s="34"/>
      <c r="M30" s="24"/>
    </row>
    <row r="31" spans="1:13" ht="14.25">
      <c r="A31" s="1"/>
      <c r="B31" s="3"/>
      <c r="C31" s="26"/>
      <c r="D31" s="372"/>
      <c r="E31" s="40"/>
      <c r="F31" s="39"/>
      <c r="G31" s="370"/>
      <c r="H31" s="38"/>
      <c r="I31" s="39"/>
      <c r="J31" s="33"/>
      <c r="K31" s="34"/>
      <c r="L31" s="34">
        <f>SUM(J31:K31)</f>
        <v>0</v>
      </c>
      <c r="M31" s="24"/>
    </row>
    <row r="32" spans="1:13" ht="15.75">
      <c r="A32" s="379" t="s">
        <v>319</v>
      </c>
      <c r="B32" s="380"/>
      <c r="C32" s="280"/>
      <c r="D32" s="16"/>
      <c r="E32" s="37"/>
      <c r="F32" s="381">
        <f>SUM(F2:F31)</f>
        <v>86</v>
      </c>
      <c r="G32" s="382"/>
      <c r="H32" s="383">
        <f>SUM(H2:H31)</f>
        <v>34</v>
      </c>
      <c r="I32" s="381">
        <f>SUM(I2:I31)</f>
        <v>170</v>
      </c>
      <c r="J32" s="33"/>
      <c r="K32" s="34"/>
      <c r="L32" s="34">
        <f>SUM(J32:K32)</f>
        <v>0</v>
      </c>
      <c r="M32" s="24"/>
    </row>
    <row r="33" spans="1:13" ht="14.25">
      <c r="A33" s="55" t="s">
        <v>4</v>
      </c>
      <c r="B33" s="62" t="s">
        <v>6</v>
      </c>
      <c r="C33" s="56"/>
      <c r="D33" s="63" t="s">
        <v>65</v>
      </c>
      <c r="E33" s="64"/>
      <c r="F33" s="65"/>
      <c r="G33" s="384">
        <f>SUM(F32,H32,I32)</f>
        <v>290</v>
      </c>
      <c r="H33" s="65"/>
      <c r="I33" s="59"/>
      <c r="J33" s="33"/>
      <c r="K33" s="34"/>
      <c r="L33" s="34">
        <f>SUM(J33:K33)</f>
        <v>0</v>
      </c>
      <c r="M33" s="24"/>
    </row>
    <row r="34" spans="1:13" ht="14.25">
      <c r="A34" s="25" t="s">
        <v>66</v>
      </c>
      <c r="B34" s="25" t="s">
        <v>67</v>
      </c>
      <c r="C34" s="56"/>
      <c r="D34" s="25"/>
      <c r="E34" s="64"/>
      <c r="F34" s="59"/>
      <c r="G34" s="65"/>
      <c r="H34" s="67"/>
      <c r="I34" s="59"/>
      <c r="J34" s="33"/>
      <c r="K34" s="34"/>
      <c r="L34" s="34">
        <f>SUM(J34:K34)</f>
        <v>0</v>
      </c>
      <c r="M34" s="24"/>
    </row>
    <row r="35" spans="1:13" ht="14.25">
      <c r="A35" s="25" t="s">
        <v>68</v>
      </c>
      <c r="B35" s="25" t="s">
        <v>69</v>
      </c>
      <c r="C35" s="56"/>
      <c r="D35" s="68" t="s">
        <v>70</v>
      </c>
      <c r="E35" s="69"/>
      <c r="F35" s="70">
        <v>86</v>
      </c>
      <c r="H35" s="72">
        <v>34</v>
      </c>
      <c r="I35" s="73">
        <v>170</v>
      </c>
      <c r="J35" s="33"/>
      <c r="K35" s="34"/>
      <c r="L35" s="34"/>
      <c r="M35" s="24"/>
    </row>
    <row r="36" spans="1:13" ht="14.25">
      <c r="A36" s="25" t="s">
        <v>320</v>
      </c>
      <c r="B36" s="25" t="s">
        <v>72</v>
      </c>
      <c r="C36" s="56"/>
      <c r="D36" s="74" t="s">
        <v>321</v>
      </c>
      <c r="E36" s="75"/>
      <c r="F36" s="76"/>
      <c r="G36" s="66">
        <v>290</v>
      </c>
      <c r="H36" s="77"/>
      <c r="I36" s="76"/>
      <c r="J36" s="33"/>
      <c r="K36" s="34"/>
      <c r="L36" s="34"/>
      <c r="M36" s="24"/>
    </row>
    <row r="37" spans="1:13" ht="14.25">
      <c r="A37" s="25" t="s">
        <v>74</v>
      </c>
      <c r="B37" s="25" t="s">
        <v>75</v>
      </c>
      <c r="C37" s="78"/>
      <c r="D37" s="25"/>
      <c r="E37" s="86"/>
      <c r="F37" s="65"/>
      <c r="G37" s="67"/>
      <c r="H37" s="65"/>
      <c r="I37" s="65"/>
      <c r="J37" s="33"/>
      <c r="K37" s="34"/>
      <c r="L37" s="34">
        <f>SUM(J37:K37)</f>
        <v>0</v>
      </c>
      <c r="M37" s="24"/>
    </row>
    <row r="38" spans="1:13" ht="14.25">
      <c r="A38" s="81" t="s">
        <v>77</v>
      </c>
      <c r="B38" s="81"/>
      <c r="C38" s="78"/>
      <c r="D38" s="87"/>
      <c r="E38" s="86" t="s">
        <v>322</v>
      </c>
      <c r="F38" s="65"/>
      <c r="G38" s="67"/>
      <c r="H38" s="65"/>
      <c r="I38" s="65"/>
      <c r="J38" s="33"/>
      <c r="K38" s="34"/>
      <c r="L38" s="34"/>
      <c r="M38" s="24"/>
    </row>
    <row r="39" spans="1:13" ht="14.25">
      <c r="A39" s="25" t="s">
        <v>79</v>
      </c>
      <c r="B39" s="25" t="s">
        <v>80</v>
      </c>
      <c r="C39" s="78"/>
      <c r="D39" s="87"/>
      <c r="E39" s="86" t="s">
        <v>323</v>
      </c>
      <c r="F39" s="65"/>
      <c r="G39" s="67"/>
      <c r="H39" s="65"/>
      <c r="I39" s="65"/>
      <c r="J39" s="33"/>
      <c r="K39" s="34"/>
      <c r="L39" s="34">
        <f>SUM(J39:K39)</f>
        <v>0</v>
      </c>
      <c r="M39" s="24"/>
    </row>
    <row r="40" spans="1:13" ht="14.25">
      <c r="A40" s="25" t="s">
        <v>81</v>
      </c>
      <c r="B40" s="25" t="s">
        <v>82</v>
      </c>
      <c r="C40" s="78"/>
      <c r="D40" s="87"/>
      <c r="E40" s="86"/>
      <c r="F40" s="65"/>
      <c r="G40" s="67"/>
      <c r="H40" s="65"/>
      <c r="I40" s="65"/>
      <c r="J40" s="33"/>
      <c r="K40" s="34"/>
      <c r="L40" s="34">
        <f>SUM(J40:K40)</f>
        <v>0</v>
      </c>
      <c r="M40" s="24"/>
    </row>
    <row r="41" spans="1:13" ht="14.25">
      <c r="A41" s="25" t="s">
        <v>324</v>
      </c>
      <c r="B41" s="25" t="s">
        <v>84</v>
      </c>
      <c r="C41" s="78"/>
      <c r="D41" s="25"/>
      <c r="E41" s="86"/>
      <c r="F41" s="65"/>
      <c r="H41" s="65"/>
      <c r="I41" s="65"/>
      <c r="J41" s="48"/>
      <c r="K41" s="49">
        <f>SUM(K2:K40)</f>
        <v>0</v>
      </c>
      <c r="L41" s="49">
        <f>SUM(K41)</f>
        <v>0</v>
      </c>
      <c r="M41" s="24"/>
    </row>
    <row r="42" spans="1:13" ht="14.25">
      <c r="A42" s="25" t="s">
        <v>325</v>
      </c>
      <c r="B42" s="25"/>
      <c r="C42" s="78"/>
      <c r="J42" s="33"/>
      <c r="K42" s="34"/>
      <c r="L42" s="34"/>
      <c r="M42" s="24"/>
    </row>
    <row r="43" spans="1:13" ht="14.25">
      <c r="A43" s="25" t="s">
        <v>326</v>
      </c>
      <c r="B43" s="25"/>
      <c r="C43" s="78"/>
      <c r="J43" s="50"/>
      <c r="K43" s="51"/>
      <c r="L43" s="51">
        <f>SUM(J43:K43)</f>
        <v>0</v>
      </c>
      <c r="M43" s="24"/>
    </row>
    <row r="44" spans="1:13" ht="14.25">
      <c r="J44" s="33"/>
      <c r="K44" s="34"/>
      <c r="L44" s="34">
        <f>SUM(J44:K44)</f>
        <v>0</v>
      </c>
      <c r="M44" s="24"/>
    </row>
    <row r="45" spans="1:13" ht="14.25">
      <c r="J45" s="33"/>
      <c r="K45" s="34"/>
      <c r="L45" s="34"/>
      <c r="M45" s="24"/>
    </row>
    <row r="46" spans="1:13" ht="14.25">
      <c r="J46" s="16"/>
      <c r="K46" s="52"/>
      <c r="L46" s="34"/>
      <c r="M46" s="24"/>
    </row>
    <row r="47" spans="1:13" ht="14.25">
      <c r="J47" s="48"/>
      <c r="K47" s="49"/>
      <c r="L47" s="49"/>
      <c r="M47" s="24"/>
    </row>
    <row r="48" spans="1:13" ht="14.25">
      <c r="J48" s="33"/>
      <c r="K48" s="34"/>
      <c r="L48" s="34"/>
      <c r="M48" s="24"/>
    </row>
    <row r="49" spans="10:13" ht="14.25">
      <c r="J49" s="33"/>
      <c r="K49" s="34"/>
      <c r="L49" s="34"/>
      <c r="M49" s="24"/>
    </row>
    <row r="50" spans="10:13" ht="14.25">
      <c r="J50" s="33"/>
      <c r="K50" s="34"/>
      <c r="L50" s="34"/>
      <c r="M50" s="24"/>
    </row>
    <row r="51" spans="10:13" ht="14.25">
      <c r="J51" s="33"/>
      <c r="K51" s="33">
        <f>SUM(K41)</f>
        <v>0</v>
      </c>
      <c r="L51" s="34">
        <f>SUM(J51:K51)</f>
        <v>0</v>
      </c>
      <c r="M51" s="24"/>
    </row>
    <row r="52" spans="10:13" ht="14.25">
      <c r="J52" s="22"/>
      <c r="K52" s="22"/>
      <c r="L52" s="23">
        <f>SUM(J52:K52)</f>
        <v>0</v>
      </c>
      <c r="M52" s="24"/>
    </row>
    <row r="53" spans="10:13" ht="14.25">
      <c r="J53" s="33"/>
      <c r="K53" s="33"/>
      <c r="L53" s="34"/>
      <c r="M53" s="24"/>
    </row>
    <row r="54" spans="10:13" ht="14.25">
      <c r="J54" s="33"/>
      <c r="K54" s="33"/>
      <c r="L54" s="34"/>
      <c r="M54" s="24"/>
    </row>
    <row r="55" spans="10:13" ht="14.25">
      <c r="J55" s="33"/>
      <c r="K55" s="33"/>
      <c r="L55" s="34"/>
      <c r="M55" s="25"/>
    </row>
    <row r="56" spans="10:13" ht="14.25">
      <c r="J56" s="51"/>
      <c r="K56" s="85"/>
      <c r="L56" s="85"/>
      <c r="M56" s="25"/>
    </row>
    <row r="57" spans="10:13" ht="14.25">
      <c r="J57" s="51"/>
      <c r="K57" s="85"/>
      <c r="L57" s="85"/>
      <c r="M57" s="25"/>
    </row>
    <row r="58" spans="10:13" ht="14.25">
      <c r="J58" s="33"/>
      <c r="K58" s="33"/>
      <c r="L58" s="34"/>
      <c r="M58" s="25"/>
    </row>
    <row r="59" spans="10:13" ht="14.25">
      <c r="J59" s="48"/>
      <c r="K59" s="48"/>
      <c r="L59" s="49">
        <f>SUM(J59:K59)</f>
        <v>0</v>
      </c>
      <c r="M59" s="25"/>
    </row>
    <row r="60" spans="10:13" ht="14.25">
      <c r="J60" s="24"/>
      <c r="K60" s="24"/>
      <c r="L60" s="88"/>
      <c r="M60" s="25"/>
    </row>
    <row r="61" spans="10:13" ht="14.25">
      <c r="J61" s="89"/>
      <c r="K61" s="89"/>
      <c r="L61" s="90"/>
      <c r="M61" s="25"/>
    </row>
    <row r="62" spans="10:13" ht="14.25">
      <c r="J62" s="24"/>
      <c r="K62" s="24"/>
      <c r="L62" s="88"/>
      <c r="M62" s="25"/>
    </row>
    <row r="63" spans="10:13" ht="14.25">
      <c r="J63" s="24"/>
      <c r="K63" s="24"/>
      <c r="L63" s="88"/>
      <c r="M63" s="25"/>
    </row>
    <row r="64" spans="10:13" ht="14.25">
      <c r="J64" s="24"/>
      <c r="K64" s="24"/>
      <c r="L64" s="88"/>
      <c r="M64" s="25"/>
    </row>
    <row r="65" spans="10:13" ht="14.25">
      <c r="J65" s="24"/>
      <c r="K65" s="24"/>
      <c r="L65" s="88"/>
      <c r="M65" s="25"/>
    </row>
    <row r="66" spans="10:13" ht="14.25">
      <c r="J66" s="24"/>
      <c r="K66" s="24"/>
      <c r="L66" s="88"/>
      <c r="M66" s="25"/>
    </row>
    <row r="67" spans="10:13" ht="14.25">
      <c r="J67" s="81"/>
      <c r="K67" s="81"/>
      <c r="L67" s="117"/>
      <c r="M67" s="25"/>
    </row>
    <row r="68" spans="10:13" ht="14.25">
      <c r="J68" s="123"/>
      <c r="K68" s="123"/>
      <c r="L68" s="124"/>
      <c r="M68" s="25"/>
    </row>
    <row r="69" spans="10:13" ht="14.25">
      <c r="J69" s="129"/>
      <c r="K69" s="129"/>
      <c r="L69" s="130"/>
      <c r="M69" s="25"/>
    </row>
    <row r="70" spans="10:13" ht="14.25">
      <c r="J70" s="131"/>
      <c r="K70" s="132"/>
      <c r="L70" s="132"/>
      <c r="M70" s="25"/>
    </row>
    <row r="71" spans="10:13" ht="14.25">
      <c r="J71" s="136"/>
      <c r="K71" s="136"/>
      <c r="L71" s="136"/>
      <c r="M71" s="25"/>
    </row>
    <row r="72" spans="10:13" ht="14.25">
      <c r="J72" s="138"/>
      <c r="K72" s="139"/>
      <c r="L72" s="139"/>
      <c r="M72" s="25"/>
    </row>
    <row r="73" spans="10:13" ht="14.25">
      <c r="J73" s="81"/>
      <c r="K73" s="81"/>
      <c r="L73" s="117"/>
      <c r="M73" s="25"/>
    </row>
    <row r="74" spans="10:13" ht="14.25">
      <c r="J74" s="25"/>
      <c r="K74" s="25"/>
      <c r="L74" s="25"/>
      <c r="M74" s="25"/>
    </row>
    <row r="75" spans="10:13" ht="14.25">
      <c r="J75" s="25"/>
      <c r="K75" s="25"/>
      <c r="L75" s="25"/>
      <c r="M75" s="25"/>
    </row>
    <row r="76" spans="10:13" ht="14.25">
      <c r="J76" s="89"/>
      <c r="K76" s="89"/>
      <c r="L76" s="90"/>
      <c r="M76" s="25"/>
    </row>
    <row r="77" spans="10:13" ht="14.25">
      <c r="J77" s="81"/>
      <c r="K77" s="81"/>
      <c r="L77" s="117"/>
      <c r="M77" s="25"/>
    </row>
    <row r="78" spans="10:13" ht="14.25">
      <c r="J78" s="24"/>
      <c r="K78" s="24"/>
      <c r="L78" s="24"/>
      <c r="M78" s="25"/>
    </row>
    <row r="79" spans="10:13" ht="14.25">
      <c r="J79" s="89"/>
      <c r="K79" s="89"/>
      <c r="L79" s="90"/>
      <c r="M79" s="25"/>
    </row>
    <row r="80" spans="10:13" ht="14.25">
      <c r="J80" s="81"/>
      <c r="K80" s="81"/>
      <c r="L80" s="117"/>
      <c r="M80" s="25"/>
    </row>
    <row r="81" spans="10:13" ht="14.25">
      <c r="J81" s="25"/>
      <c r="K81" s="25"/>
      <c r="L81" s="25"/>
      <c r="M81" s="25"/>
    </row>
    <row r="82" spans="10:13" ht="14.25">
      <c r="J82" s="25"/>
      <c r="K82" s="25"/>
      <c r="L82" s="25"/>
      <c r="M82" s="160"/>
    </row>
    <row r="83" spans="10:13" ht="14.25">
      <c r="J83" s="160"/>
      <c r="K83" s="160"/>
      <c r="L83" s="160"/>
      <c r="M83" s="25"/>
    </row>
    <row r="84" spans="10:13" ht="14.25">
      <c r="J84" s="25"/>
      <c r="K84" s="25"/>
      <c r="L84" s="25"/>
      <c r="M84" s="25"/>
    </row>
    <row r="85" spans="10:13" ht="14.25">
      <c r="J85" s="25"/>
      <c r="K85" s="25"/>
      <c r="L85" s="25"/>
      <c r="M85" s="25"/>
    </row>
    <row r="86" spans="10:13" ht="14.25">
      <c r="J86" s="25"/>
      <c r="K86" s="25"/>
      <c r="L86" s="25"/>
      <c r="M86" s="25"/>
    </row>
    <row r="87" spans="10:13" ht="14.25">
      <c r="J87" s="25"/>
      <c r="K87" s="25"/>
      <c r="L87" s="25"/>
      <c r="M87" s="25"/>
    </row>
    <row r="88" spans="10:13" ht="14.25">
      <c r="J88" s="25"/>
      <c r="K88" s="25"/>
      <c r="L88" s="25"/>
      <c r="M88" s="25"/>
    </row>
  </sheetData>
  <pageMargins left="0.70000000000000007" right="0.70000000000000007" top="0.78976377952755894" bottom="1.1437007874015745" header="0.74999999999999989" footer="0.74999999999999989"/>
  <pageSetup paperSize="0" scale="60" fitToWidth="0" fitToHeight="0" orientation="portrait" horizontalDpi="0" verticalDpi="0" copies="0"/>
  <headerFooter alignWithMargins="0">
    <oddHeader>&amp;L&amp;"Arial1,Regular"&amp;10&amp;K000000Samanställning av tävlingsresultat vpr
Botkyrka BK
2018 1-6&amp;C&amp;"Arial1,Regular"&amp;10&amp;K000000&amp;P
Bästa Tävlingsklubb
Sörmlands-Distriktet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1305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SÖD Bästa klubb 2018 7-12</vt:lpstr>
      <vt:lpstr>Bästa appellklubb.2018</vt:lpstr>
      <vt:lpstr>BBK tävl.result.2018</vt:lpstr>
      <vt:lpstr>SÖD Bästa klubb 2018 1-6</vt:lpstr>
      <vt:lpstr>'BBK tävl.result.2018'!Utskriftsområde</vt:lpstr>
      <vt:lpstr>'SÖD Bästa klubb 2018 7-12'!Utskriftsområde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Jenny Mellåker</cp:lastModifiedBy>
  <cp:revision>57</cp:revision>
  <cp:lastPrinted>2019-01-01T17:48:03Z</cp:lastPrinted>
  <dcterms:created xsi:type="dcterms:W3CDTF">2019-03-04T10:21:12Z</dcterms:created>
  <dcterms:modified xsi:type="dcterms:W3CDTF">2019-03-04T10:21:12Z</dcterms:modified>
</cp:coreProperties>
</file>